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17"/>
  </bookViews>
  <sheets>
    <sheet name="程垓" sheetId="1" r:id="rId1"/>
    <sheet name="临湖集" sheetId="2" r:id="rId2"/>
    <sheet name="道沟" sheetId="3" r:id="rId3"/>
    <sheet name="东孙庄" sheetId="4" r:id="rId4"/>
    <sheet name="郭楼" sheetId="5" r:id="rId5"/>
    <sheet name="贾庄" sheetId="6" r:id="rId6"/>
    <sheet name="蒋集村" sheetId="7" r:id="rId7"/>
    <sheet name="倪王庄" sheetId="8" r:id="rId8"/>
    <sheet name="双楼村" sheetId="9" r:id="rId9"/>
    <sheet name="李集" sheetId="10" r:id="rId10"/>
    <sheet name="戚楼" sheetId="11" r:id="rId11"/>
    <sheet name="寿张集村" sheetId="12" r:id="rId12"/>
    <sheet name="四合兴" sheetId="13" r:id="rId13"/>
    <sheet name="西孙庄" sheetId="14" r:id="rId14"/>
    <sheet name="肖庄" sheetId="15" r:id="rId15"/>
    <sheet name="徐坊" sheetId="16" r:id="rId16"/>
    <sheet name="徐楼" sheetId="17" r:id="rId17"/>
    <sheet name="殷庄村" sheetId="18" r:id="rId18"/>
  </sheets>
  <definedNames>
    <definedName name="_xlnm.Print_Titles" localSheetId="0">程垓!$1:$7</definedName>
    <definedName name="_xlnm.Print_Titles" localSheetId="1">临湖集!$1:$7</definedName>
    <definedName name="_xlnm.Print_Titles" localSheetId="2">道沟!$1:$7</definedName>
    <definedName name="_xlnm.Print_Titles" localSheetId="3">东孙庄!$1:$7</definedName>
    <definedName name="_xlnm.Print_Titles" localSheetId="4">郭楼!$1:$7</definedName>
    <definedName name="_xlnm.Print_Titles" localSheetId="5">贾庄!$1:$7</definedName>
    <definedName name="_xlnm.Print_Titles" localSheetId="6">蒋集村!$1:$7</definedName>
    <definedName name="_xlnm.Print_Titles" localSheetId="7">倪王庄!$1:$7</definedName>
    <definedName name="_xlnm.Print_Titles" localSheetId="8">双楼村!$1:$7</definedName>
    <definedName name="_xlnm.Print_Titles" localSheetId="9">李集!$1:$7</definedName>
    <definedName name="_xlnm.Print_Titles" localSheetId="10">戚楼!$1:$7</definedName>
    <definedName name="_xlnm.Print_Titles" localSheetId="11">寿张集村!$1:$7</definedName>
    <definedName name="_xlnm.Print_Titles" localSheetId="12">四合兴!$1:$7</definedName>
    <definedName name="_xlnm.Print_Titles" localSheetId="13">西孙庄!$1:$7</definedName>
    <definedName name="_xlnm.Print_Titles" localSheetId="14">肖庄!$1:$7</definedName>
    <definedName name="_xlnm.Print_Titles" localSheetId="15">徐坊!$1:$7</definedName>
    <definedName name="_xlnm.Print_Titles" localSheetId="16">徐楼!$1:$7</definedName>
    <definedName name="_xlnm.Print_Titles" localSheetId="17">殷庄村!$1:$7</definedName>
  </definedNames>
  <calcPr calcId="144525"/>
</workbook>
</file>

<file path=xl/sharedStrings.xml><?xml version="1.0" encoding="utf-8"?>
<sst xmlns="http://schemas.openxmlformats.org/spreadsheetml/2006/main" count="2035" uniqueCount="1042">
  <si>
    <t>种植业保险分户标的投保清单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</si>
  <si>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AJINH5465A25P050456L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</si>
  <si>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</rPr>
      <t>（内部凭证，仅供承保理赔使用</t>
    </r>
    <r>
      <rPr>
        <sz val="10"/>
        <rFont val="宋体"/>
        <charset val="134"/>
      </rPr>
      <t>）</t>
    </r>
  </si>
  <si>
    <t>投保组织者：济宁市梁山县寿张集镇程垓村民委员会</t>
  </si>
  <si>
    <t>投保险种：</t>
  </si>
  <si>
    <t>山东省（不含青岛）中央财政补贴性小麦完全成本保险（2024版）</t>
  </si>
  <si>
    <t>标的名称：</t>
  </si>
  <si>
    <t>小麦</t>
  </si>
  <si>
    <t>标的种植地点：</t>
  </si>
  <si>
    <t>寿张集镇</t>
  </si>
  <si>
    <t>单位保险金额：</t>
  </si>
  <si>
    <t>1000元/亩</t>
  </si>
  <si>
    <t>保险费率：3%</t>
  </si>
  <si>
    <t>单位保险费：</t>
  </si>
  <si>
    <t>30元/亩</t>
  </si>
  <si>
    <t>序号</t>
  </si>
  <si>
    <t>被保险人
姓名</t>
  </si>
  <si>
    <t>身份证号/统一社会信用代码</t>
  </si>
  <si>
    <t>联系方式</t>
  </si>
  <si>
    <t>分户标的种植地点</t>
  </si>
  <si>
    <t>保险数量（亩/株）</t>
  </si>
  <si>
    <t>总保险费（元）</t>
  </si>
  <si>
    <t>农户自缴
保险费（元）</t>
  </si>
  <si>
    <t>农户银行卡号或银行帐号</t>
  </si>
  <si>
    <t>农户开户行</t>
  </si>
  <si>
    <t>农户签字</t>
  </si>
  <si>
    <t>代签人</t>
  </si>
  <si>
    <t>代签人
身份证号码</t>
  </si>
  <si>
    <t>代签人
联系方式</t>
  </si>
  <si>
    <t>亲属
关系</t>
  </si>
  <si>
    <t>张道柱</t>
  </si>
  <si>
    <t>37292719690311****</t>
  </si>
  <si>
    <t>145****1798</t>
  </si>
  <si>
    <t>程垓村</t>
  </si>
  <si>
    <t>6223********1611</t>
  </si>
  <si>
    <t>山东农信</t>
  </si>
  <si>
    <t>张保玉</t>
  </si>
  <si>
    <t>37083219710125****</t>
  </si>
  <si>
    <t>141****9833</t>
  </si>
  <si>
    <t>6223********0910</t>
  </si>
  <si>
    <t>张道坤</t>
  </si>
  <si>
    <t>37292719641222****</t>
  </si>
  <si>
    <t>142****6205</t>
  </si>
  <si>
    <t>6223********1348</t>
  </si>
  <si>
    <t>张道林</t>
  </si>
  <si>
    <t>37292719410503****</t>
  </si>
  <si>
    <t>149****2872</t>
  </si>
  <si>
    <t>6223********1371</t>
  </si>
  <si>
    <t>张道武</t>
  </si>
  <si>
    <t>37292719571208****</t>
  </si>
  <si>
    <t>144****4122</t>
  </si>
  <si>
    <t>6223********1520</t>
  </si>
  <si>
    <t>张营营</t>
  </si>
  <si>
    <t>37083219860507****</t>
  </si>
  <si>
    <t>143****6872</t>
  </si>
  <si>
    <t>6223********3336</t>
  </si>
  <si>
    <t>程顺福</t>
  </si>
  <si>
    <t>37292719570212****</t>
  </si>
  <si>
    <t>149****5803</t>
  </si>
  <si>
    <t>6223********7884</t>
  </si>
  <si>
    <t>张道敏</t>
  </si>
  <si>
    <t>37292719711206****</t>
  </si>
  <si>
    <t>146****8432</t>
  </si>
  <si>
    <t>6223********1405</t>
  </si>
  <si>
    <t>张兴利</t>
  </si>
  <si>
    <t>37083219770305****</t>
  </si>
  <si>
    <t>145****0044</t>
  </si>
  <si>
    <t>6223********2841</t>
  </si>
  <si>
    <t>张道臣</t>
  </si>
  <si>
    <t>37292719630210****</t>
  </si>
  <si>
    <t>147****4910</t>
  </si>
  <si>
    <t>6223********1215</t>
  </si>
  <si>
    <t>张传江</t>
  </si>
  <si>
    <t>37292719721208****</t>
  </si>
  <si>
    <t>188****4309</t>
  </si>
  <si>
    <t>6223********1009</t>
  </si>
  <si>
    <t>农商行</t>
  </si>
  <si>
    <t>李成群</t>
  </si>
  <si>
    <t>37083219910126****</t>
  </si>
  <si>
    <t>178****2702</t>
  </si>
  <si>
    <t>6217***********6573</t>
  </si>
  <si>
    <t>建设</t>
  </si>
  <si>
    <t>张兴平</t>
  </si>
  <si>
    <t>37083219701023****</t>
  </si>
  <si>
    <t>147****4385</t>
  </si>
  <si>
    <t>6223********2932</t>
  </si>
  <si>
    <t>王传信</t>
  </si>
  <si>
    <t>37292719611005****</t>
  </si>
  <si>
    <t>145****2826</t>
  </si>
  <si>
    <t>6223********6230</t>
  </si>
  <si>
    <t>王承银</t>
  </si>
  <si>
    <t>37292719660520****</t>
  </si>
  <si>
    <t>144****4227</t>
  </si>
  <si>
    <t>6223********5679</t>
  </si>
  <si>
    <t>合计</t>
  </si>
  <si>
    <t>填写说明：
1、同一份清单应填写相同类型保险标的、相同种植地点（如同村）、相同保险金额、相同保险费率的分户标的信息，否则应分开填写。
2、分户标的种植地点（县、乡（镇）、村、组（队），也可使用四至、小地名、经纬度等描述。</t>
  </si>
  <si>
    <t>制表人：
公示监督电话：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</si>
  <si>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AJINH5465A25P050460Z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</si>
  <si>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投保组织者：济宁市梁山县寿张集镇临湖集村民委员会</t>
  </si>
  <si>
    <t>杨维龙</t>
  </si>
  <si>
    <t>37292719630414****</t>
  </si>
  <si>
    <t>147****3466</t>
  </si>
  <si>
    <t>临湖集村</t>
  </si>
  <si>
    <t>6223********2070</t>
  </si>
  <si>
    <t>井忠新</t>
  </si>
  <si>
    <t>37292719640903****</t>
  </si>
  <si>
    <t>141****5366</t>
  </si>
  <si>
    <t>6223********1320</t>
  </si>
  <si>
    <t>崔宗明</t>
  </si>
  <si>
    <t>37292719620709****</t>
  </si>
  <si>
    <t>141****8306</t>
  </si>
  <si>
    <t>6223********9981</t>
  </si>
  <si>
    <t>张守银</t>
  </si>
  <si>
    <t>37292719710111****</t>
  </si>
  <si>
    <t>149****3058</t>
  </si>
  <si>
    <t>6223********9292</t>
  </si>
  <si>
    <t>张守贵</t>
  </si>
  <si>
    <t>37292719640409****</t>
  </si>
  <si>
    <t>142****6773</t>
  </si>
  <si>
    <t>6223********9177</t>
  </si>
  <si>
    <t>石如华</t>
  </si>
  <si>
    <t>37292719710619****</t>
  </si>
  <si>
    <t>141****3971</t>
  </si>
  <si>
    <t>6223********8450</t>
  </si>
  <si>
    <t>林存庆</t>
  </si>
  <si>
    <t>37292719641024****</t>
  </si>
  <si>
    <t>144****6282</t>
  </si>
  <si>
    <t>6223********4345</t>
  </si>
  <si>
    <t>林存昌</t>
  </si>
  <si>
    <t>37292719560128****</t>
  </si>
  <si>
    <t>149****4789</t>
  </si>
  <si>
    <t>6223********4246</t>
  </si>
  <si>
    <t>林存冬</t>
  </si>
  <si>
    <t>37292719690126****</t>
  </si>
  <si>
    <t>149****5006</t>
  </si>
  <si>
    <t>6223********4253</t>
  </si>
  <si>
    <t>林存灵</t>
  </si>
  <si>
    <t>37292719590227****</t>
  </si>
  <si>
    <t>149****7838</t>
  </si>
  <si>
    <t>6223********4303</t>
  </si>
  <si>
    <t>牛文印</t>
  </si>
  <si>
    <t>37050319610408****</t>
  </si>
  <si>
    <t>145****4995</t>
  </si>
  <si>
    <t>6223********2778</t>
  </si>
  <si>
    <t>牛文新</t>
  </si>
  <si>
    <t>37292819650203****</t>
  </si>
  <si>
    <t>142****6036</t>
  </si>
  <si>
    <t>6223********2745</t>
  </si>
  <si>
    <t>宋福臣</t>
  </si>
  <si>
    <t>37083219680606****</t>
  </si>
  <si>
    <t>137****6712</t>
  </si>
  <si>
    <t>6223********3145</t>
  </si>
  <si>
    <t>刘玉芝</t>
  </si>
  <si>
    <t>37292719540612****</t>
  </si>
  <si>
    <t>139****0787</t>
  </si>
  <si>
    <t>6223********2675</t>
  </si>
  <si>
    <t>金秀华</t>
  </si>
  <si>
    <t>37292719690316****</t>
  </si>
  <si>
    <t>148****9203</t>
  </si>
  <si>
    <t>6223********5282</t>
  </si>
  <si>
    <t>周茂领</t>
  </si>
  <si>
    <t>37292719500219****</t>
  </si>
  <si>
    <t>159****7384</t>
  </si>
  <si>
    <t>6223********4295</t>
  </si>
  <si>
    <t>周长云</t>
  </si>
  <si>
    <t>37292719691101****</t>
  </si>
  <si>
    <t>150****3445</t>
  </si>
  <si>
    <t>6223********2919</t>
  </si>
  <si>
    <t>周传生</t>
  </si>
  <si>
    <t>37292719541209****</t>
  </si>
  <si>
    <t>155****2092</t>
  </si>
  <si>
    <t>6223********3214</t>
  </si>
  <si>
    <t>庞合山</t>
  </si>
  <si>
    <t>37292719720627****</t>
  </si>
  <si>
    <t>135****4581</t>
  </si>
  <si>
    <t>6223********9618</t>
  </si>
  <si>
    <t>徐一峰</t>
  </si>
  <si>
    <t>37292719690921****</t>
  </si>
  <si>
    <t>152****9137</t>
  </si>
  <si>
    <t>6223********1598</t>
  </si>
  <si>
    <t>周长仕</t>
  </si>
  <si>
    <t>37292719560828****</t>
  </si>
  <si>
    <t>191****6782</t>
  </si>
  <si>
    <t>6223********2802</t>
  </si>
  <si>
    <t>周长合</t>
  </si>
  <si>
    <t>37292719540326****</t>
  </si>
  <si>
    <t>187****8464</t>
  </si>
  <si>
    <t>6223********2612</t>
  </si>
  <si>
    <t>徐一臣</t>
  </si>
  <si>
    <t>37292719640716****</t>
  </si>
  <si>
    <t>132****5667</t>
  </si>
  <si>
    <t>6223********1580</t>
  </si>
  <si>
    <t>杨月敬</t>
  </si>
  <si>
    <t>37292719460104****</t>
  </si>
  <si>
    <t>137****8587</t>
  </si>
  <si>
    <t>6223********1903</t>
  </si>
  <si>
    <t>周传玉</t>
  </si>
  <si>
    <t>37292719560522****</t>
  </si>
  <si>
    <t>130****1822</t>
  </si>
  <si>
    <t>6223********3339</t>
  </si>
  <si>
    <t>周长征</t>
  </si>
  <si>
    <t>37292719730123****</t>
  </si>
  <si>
    <t>175****1880</t>
  </si>
  <si>
    <t>6223********4531</t>
  </si>
  <si>
    <t>徐一福</t>
  </si>
  <si>
    <t>37292719681221****</t>
  </si>
  <si>
    <t>150****6101</t>
  </si>
  <si>
    <t>6223********1606</t>
  </si>
  <si>
    <t>周传灵</t>
  </si>
  <si>
    <t>37292719620109****</t>
  </si>
  <si>
    <t>188****9428</t>
  </si>
  <si>
    <t>6223********3131</t>
  </si>
  <si>
    <t>周庆水</t>
  </si>
  <si>
    <t>37292719520406****</t>
  </si>
  <si>
    <t>132****5473</t>
  </si>
  <si>
    <t>6223********4543</t>
  </si>
  <si>
    <t>张守金</t>
  </si>
  <si>
    <t>37292719640206****</t>
  </si>
  <si>
    <t>131****1298</t>
  </si>
  <si>
    <t>6223********9227</t>
  </si>
  <si>
    <t>牛文昌</t>
  </si>
  <si>
    <t>37292719700208****</t>
  </si>
  <si>
    <t>131****9483</t>
  </si>
  <si>
    <t>6223********4514</t>
  </si>
  <si>
    <t>宋为广</t>
  </si>
  <si>
    <t>37083219750816****</t>
  </si>
  <si>
    <t>131****9174</t>
  </si>
  <si>
    <t>6223********3780</t>
  </si>
  <si>
    <t>蒋传友</t>
  </si>
  <si>
    <t>37292719570815****</t>
  </si>
  <si>
    <t>150****4819</t>
  </si>
  <si>
    <t>6223********1974</t>
  </si>
  <si>
    <t>张作明</t>
  </si>
  <si>
    <t>37292719701220****</t>
  </si>
  <si>
    <t>150****6067</t>
  </si>
  <si>
    <t>6223********1119</t>
  </si>
  <si>
    <t>高继学</t>
  </si>
  <si>
    <t>37083219740618****</t>
  </si>
  <si>
    <t>132****0244</t>
  </si>
  <si>
    <t>6223********9622</t>
  </si>
  <si>
    <t>金云胜</t>
  </si>
  <si>
    <t>37292719680202****</t>
  </si>
  <si>
    <t>151****4454</t>
  </si>
  <si>
    <t>6223********5340</t>
  </si>
  <si>
    <t>周长保</t>
  </si>
  <si>
    <t>37292719690824****</t>
  </si>
  <si>
    <t>155****9432</t>
  </si>
  <si>
    <t>6223********2521</t>
  </si>
  <si>
    <t>周长军</t>
  </si>
  <si>
    <t>37292719690620****</t>
  </si>
  <si>
    <t>175****2029</t>
  </si>
  <si>
    <t>9081*************5333</t>
  </si>
  <si>
    <t>周长国</t>
  </si>
  <si>
    <t>37292719710109****</t>
  </si>
  <si>
    <t>158****6841</t>
  </si>
  <si>
    <t>6223********2604</t>
  </si>
  <si>
    <t>周传成</t>
  </si>
  <si>
    <t>37292719670104****</t>
  </si>
  <si>
    <t>159****4229</t>
  </si>
  <si>
    <t>6223********2976</t>
  </si>
  <si>
    <t>周秀梅</t>
  </si>
  <si>
    <t>37083219780927****</t>
  </si>
  <si>
    <t>158****6939</t>
  </si>
  <si>
    <t>6223********5029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</si>
  <si>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AJINH5465A25P050472D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</si>
  <si>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投保组织者：济宁市梁山县寿张集镇道沟村民委员会</t>
  </si>
  <si>
    <t>道沟村</t>
  </si>
  <si>
    <t>万兆孟</t>
  </si>
  <si>
    <t>37292719691112****</t>
  </si>
  <si>
    <t>135****3837</t>
  </si>
  <si>
    <t>6223********9460</t>
  </si>
  <si>
    <t>万守杰</t>
  </si>
  <si>
    <t>37292719540309****</t>
  </si>
  <si>
    <t>149****6838</t>
  </si>
  <si>
    <t>6223********7415</t>
  </si>
  <si>
    <t>戚元广</t>
  </si>
  <si>
    <t>37083219780530****</t>
  </si>
  <si>
    <t>133****4199</t>
  </si>
  <si>
    <t>6223********6672</t>
  </si>
  <si>
    <t>万祖合</t>
  </si>
  <si>
    <t>37292719670214****</t>
  </si>
  <si>
    <t>132****2517</t>
  </si>
  <si>
    <t>6223********0096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</si>
  <si>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AJINH5465A25P050458U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</si>
  <si>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投保组织者：济宁市梁山县寿张集镇东孙庄村民委员会</t>
  </si>
  <si>
    <t>孙刚平</t>
  </si>
  <si>
    <t>37292719660515****</t>
  </si>
  <si>
    <t>166****0518</t>
  </si>
  <si>
    <t>东孙庄</t>
  </si>
  <si>
    <t>6223********4638</t>
  </si>
  <si>
    <t>孙刚果</t>
  </si>
  <si>
    <t>37292719660101****</t>
  </si>
  <si>
    <t>156****5261</t>
  </si>
  <si>
    <t>6223********5061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</si>
  <si>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AJINH5465A25P050466O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</si>
  <si>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投保组织者：济宁市梁山县寿张集镇郭楼村民委员会</t>
  </si>
  <si>
    <t>郭德孔</t>
  </si>
  <si>
    <t>37292719530321****</t>
  </si>
  <si>
    <t>186****6674</t>
  </si>
  <si>
    <t>郭楼村</t>
  </si>
  <si>
    <t>6223********6856</t>
  </si>
  <si>
    <t>姜四妮</t>
  </si>
  <si>
    <t>37292719570202****</t>
  </si>
  <si>
    <t>131****4816</t>
  </si>
  <si>
    <t>6223********4860</t>
  </si>
  <si>
    <t>郭树阳</t>
  </si>
  <si>
    <t>37292719570720****</t>
  </si>
  <si>
    <t>159****6993</t>
  </si>
  <si>
    <t>6223********0510</t>
  </si>
  <si>
    <t>郭德会</t>
  </si>
  <si>
    <t>37292719600710****</t>
  </si>
  <si>
    <t>132****1843</t>
  </si>
  <si>
    <t>6223********6716</t>
  </si>
  <si>
    <t>郭德常</t>
  </si>
  <si>
    <t>37292719570322****</t>
  </si>
  <si>
    <t>139****1287</t>
  </si>
  <si>
    <t>6223********6401</t>
  </si>
  <si>
    <t>郭德芹</t>
  </si>
  <si>
    <t>37292719611016****</t>
  </si>
  <si>
    <t>159****5631</t>
  </si>
  <si>
    <t>6223********7128</t>
  </si>
  <si>
    <t>郭树伍</t>
  </si>
  <si>
    <t>37292719560325****</t>
  </si>
  <si>
    <t>138****8481</t>
  </si>
  <si>
    <t>6223********0460</t>
  </si>
  <si>
    <t>郭勇</t>
  </si>
  <si>
    <t>37292719651227****</t>
  </si>
  <si>
    <t>152****8466</t>
  </si>
  <si>
    <t>6223********0165</t>
  </si>
  <si>
    <t>王传英</t>
  </si>
  <si>
    <t>37083219690101****</t>
  </si>
  <si>
    <t>130****0609</t>
  </si>
  <si>
    <t>6223********6038</t>
  </si>
  <si>
    <t>郭言峰</t>
  </si>
  <si>
    <t>37083219680307****</t>
  </si>
  <si>
    <t>139****6813</t>
  </si>
  <si>
    <t>6223********2029</t>
  </si>
  <si>
    <t>郭福聚</t>
  </si>
  <si>
    <t>37292719630501****</t>
  </si>
  <si>
    <t>156****2226</t>
  </si>
  <si>
    <t>6223********7961</t>
  </si>
  <si>
    <t>闫代云</t>
  </si>
  <si>
    <t>37292719490814****</t>
  </si>
  <si>
    <t>151****2075</t>
  </si>
  <si>
    <t>6223********9123</t>
  </si>
  <si>
    <t>郭长永</t>
  </si>
  <si>
    <t>37292719670503****</t>
  </si>
  <si>
    <t>137****3850</t>
  </si>
  <si>
    <t>6223********6096</t>
  </si>
  <si>
    <t>郭树淼</t>
  </si>
  <si>
    <t>37292719660705****</t>
  </si>
  <si>
    <t>136****1685</t>
  </si>
  <si>
    <t>6223********0684</t>
  </si>
  <si>
    <t>郭玉洪</t>
  </si>
  <si>
    <t>37292719530503****</t>
  </si>
  <si>
    <t>155****6197</t>
  </si>
  <si>
    <t>6223********3050</t>
  </si>
  <si>
    <t>范学秋</t>
  </si>
  <si>
    <t>37292719590615****</t>
  </si>
  <si>
    <t>137****4629</t>
  </si>
  <si>
    <t>6223********4117</t>
  </si>
  <si>
    <t>郭德芳</t>
  </si>
  <si>
    <t>37292719581124****</t>
  </si>
  <si>
    <t>152****7653</t>
  </si>
  <si>
    <t>6223********6542</t>
  </si>
  <si>
    <t>郭常保</t>
  </si>
  <si>
    <t>37292719801202****</t>
  </si>
  <si>
    <t>6223********4695</t>
  </si>
  <si>
    <t>郭延房</t>
  </si>
  <si>
    <t>37083219780117****</t>
  </si>
  <si>
    <t>182****7764</t>
  </si>
  <si>
    <t>6223********1716</t>
  </si>
  <si>
    <t>郭德席</t>
  </si>
  <si>
    <t>37083219821014****</t>
  </si>
  <si>
    <t>159****1885</t>
  </si>
  <si>
    <t>6223********7474</t>
  </si>
  <si>
    <t>郭桂生</t>
  </si>
  <si>
    <t>37083219831014****</t>
  </si>
  <si>
    <t>130****7289</t>
  </si>
  <si>
    <t>6223********8076</t>
  </si>
  <si>
    <t>郭树磊</t>
  </si>
  <si>
    <t>37292719710220****</t>
  </si>
  <si>
    <t>150****9369</t>
  </si>
  <si>
    <t>6223********0205</t>
  </si>
  <si>
    <t>范存平</t>
  </si>
  <si>
    <t>37292719620802****</t>
  </si>
  <si>
    <t>199****8025</t>
  </si>
  <si>
    <t>6223********3663</t>
  </si>
  <si>
    <t>郭德远</t>
  </si>
  <si>
    <t>37292719730521****</t>
  </si>
  <si>
    <t>159****4660</t>
  </si>
  <si>
    <t>6223********5795</t>
  </si>
  <si>
    <t>郭德珍</t>
  </si>
  <si>
    <t>37083219640601****</t>
  </si>
  <si>
    <t>150****2999</t>
  </si>
  <si>
    <t>6223********7763</t>
  </si>
  <si>
    <t>郭文申</t>
  </si>
  <si>
    <t>37292719721217****</t>
  </si>
  <si>
    <t>135****1245</t>
  </si>
  <si>
    <t>6223********0882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</si>
  <si>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AJINH5465A25P050467Q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</si>
  <si>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投保组织者：济宁市梁山县寿张集镇贾庄村民委员会</t>
  </si>
  <si>
    <t>王汉文</t>
  </si>
  <si>
    <t>37292719681201****</t>
  </si>
  <si>
    <t>182****3690</t>
  </si>
  <si>
    <t>贾庄村</t>
  </si>
  <si>
    <t>6223********2113</t>
  </si>
  <si>
    <t>贾立生</t>
  </si>
  <si>
    <t>37083219760118****</t>
  </si>
  <si>
    <t>183****2993</t>
  </si>
  <si>
    <t>6223********7170</t>
  </si>
  <si>
    <t>贾振银</t>
  </si>
  <si>
    <t>37083219570828****</t>
  </si>
  <si>
    <t>132****1835</t>
  </si>
  <si>
    <t>6223********1408</t>
  </si>
  <si>
    <t>贾振庆</t>
  </si>
  <si>
    <t>37292719540116****</t>
  </si>
  <si>
    <t>151****1676</t>
  </si>
  <si>
    <t>6223********9283</t>
  </si>
  <si>
    <t>贾保良</t>
  </si>
  <si>
    <t>37292719620418****</t>
  </si>
  <si>
    <t>183****3709</t>
  </si>
  <si>
    <t>6223********4953</t>
  </si>
  <si>
    <t>陈淑霞</t>
  </si>
  <si>
    <t>37083219860205****</t>
  </si>
  <si>
    <t>155****7323</t>
  </si>
  <si>
    <t>6223********4086</t>
  </si>
  <si>
    <t>贾运动</t>
  </si>
  <si>
    <t>37292719681230****</t>
  </si>
  <si>
    <t>183****1330</t>
  </si>
  <si>
    <t>6223********8970</t>
  </si>
  <si>
    <t>范学芹</t>
  </si>
  <si>
    <t>37292719520405****</t>
  </si>
  <si>
    <t>182****4470</t>
  </si>
  <si>
    <t>6223********4334</t>
  </si>
  <si>
    <t>贾留义</t>
  </si>
  <si>
    <t>37292719600913****</t>
  </si>
  <si>
    <t>182****0688</t>
  </si>
  <si>
    <t>6223********7204</t>
  </si>
  <si>
    <t>王广花</t>
  </si>
  <si>
    <t>37292719530104****</t>
  </si>
  <si>
    <t>137****8855</t>
  </si>
  <si>
    <t>6223********1834</t>
  </si>
  <si>
    <t>贾春山</t>
  </si>
  <si>
    <t>37292719570928****</t>
  </si>
  <si>
    <t>155****1182</t>
  </si>
  <si>
    <t>6223********5513</t>
  </si>
  <si>
    <t>贾凡华</t>
  </si>
  <si>
    <t>37292719611122****</t>
  </si>
  <si>
    <t>156****6368</t>
  </si>
  <si>
    <t>6223********5877</t>
  </si>
  <si>
    <t>贾洪友</t>
  </si>
  <si>
    <t>37083219780512****</t>
  </si>
  <si>
    <t>135****6197</t>
  </si>
  <si>
    <t>6223********6651</t>
  </si>
  <si>
    <t>贾代存</t>
  </si>
  <si>
    <t>37292719670124****</t>
  </si>
  <si>
    <t>158****3460</t>
  </si>
  <si>
    <t>6223********5646</t>
  </si>
  <si>
    <t>徐长银</t>
  </si>
  <si>
    <t>37292719760619****</t>
  </si>
  <si>
    <t>130****4453</t>
  </si>
  <si>
    <t>6223********3582</t>
  </si>
  <si>
    <t>徐龙更</t>
  </si>
  <si>
    <t>37292719521001****</t>
  </si>
  <si>
    <t>156****2703</t>
  </si>
  <si>
    <t>6223********4010</t>
  </si>
  <si>
    <t>贾振福</t>
  </si>
  <si>
    <t>37292719650613****</t>
  </si>
  <si>
    <t>187****9938</t>
  </si>
  <si>
    <t>6223********9085</t>
  </si>
  <si>
    <t>戚元保</t>
  </si>
  <si>
    <t>37292719720921****</t>
  </si>
  <si>
    <t>155****7377</t>
  </si>
  <si>
    <t>6223********6642</t>
  </si>
  <si>
    <t>张小霞</t>
  </si>
  <si>
    <t>37083219831226****</t>
  </si>
  <si>
    <t>188****3195</t>
  </si>
  <si>
    <t>6223********9169</t>
  </si>
  <si>
    <t>王传芝</t>
  </si>
  <si>
    <t>37292719570116****</t>
  </si>
  <si>
    <t>190****0359</t>
  </si>
  <si>
    <t>6223********1438</t>
  </si>
  <si>
    <t>贾庆梁</t>
  </si>
  <si>
    <t>37083219781220****</t>
  </si>
  <si>
    <t>182****8775</t>
  </si>
  <si>
    <t>6223********7683</t>
  </si>
  <si>
    <t>贾洪生</t>
  </si>
  <si>
    <t>37292719720131****</t>
  </si>
  <si>
    <t>158****7898</t>
  </si>
  <si>
    <t>6223********6610</t>
  </si>
  <si>
    <t>王汉彬</t>
  </si>
  <si>
    <t>37083219861020****</t>
  </si>
  <si>
    <t>183****8262</t>
  </si>
  <si>
    <t>6223********4191</t>
  </si>
  <si>
    <t>戚四香</t>
  </si>
  <si>
    <t>37083219690409****</t>
  </si>
  <si>
    <t>178****8793</t>
  </si>
  <si>
    <t>6223********0935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</si>
  <si>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AJINH5465A25P050459Z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</si>
  <si>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投保组织者：济宁市梁山县寿张集镇蒋集村村民委员会</t>
  </si>
  <si>
    <t>贾存祥</t>
  </si>
  <si>
    <t>37292719620621****</t>
  </si>
  <si>
    <t>143****4999</t>
  </si>
  <si>
    <t>蒋集村</t>
  </si>
  <si>
    <t>6223********0025</t>
  </si>
  <si>
    <t>贾若民</t>
  </si>
  <si>
    <t>37292719570111****</t>
  </si>
  <si>
    <t>149****7832</t>
  </si>
  <si>
    <t>6223********2702</t>
  </si>
  <si>
    <t>贾继淼</t>
  </si>
  <si>
    <t>37083219930722****</t>
  </si>
  <si>
    <t>149****2660</t>
  </si>
  <si>
    <t>6223********0005</t>
  </si>
  <si>
    <t>张洪兰</t>
  </si>
  <si>
    <t>37292719540709****</t>
  </si>
  <si>
    <t>146****3926</t>
  </si>
  <si>
    <t>6223********7214</t>
  </si>
  <si>
    <t>金圣勇</t>
  </si>
  <si>
    <t>37292719740504****</t>
  </si>
  <si>
    <t>145****7337</t>
  </si>
  <si>
    <t>6223********5028</t>
  </si>
  <si>
    <t>金传运</t>
  </si>
  <si>
    <t>37292719491023****</t>
  </si>
  <si>
    <t>141****8381</t>
  </si>
  <si>
    <t>6223********4849</t>
  </si>
  <si>
    <t>李华珍</t>
  </si>
  <si>
    <t>37083219571001****</t>
  </si>
  <si>
    <t>141****8323</t>
  </si>
  <si>
    <t>6223********4389</t>
  </si>
  <si>
    <t>蒋衍芳</t>
  </si>
  <si>
    <t>37083219780525****</t>
  </si>
  <si>
    <t>166****6126</t>
  </si>
  <si>
    <t>6223********9534</t>
  </si>
  <si>
    <t>吴兴英</t>
  </si>
  <si>
    <t>37292719740107****</t>
  </si>
  <si>
    <t>152****2151</t>
  </si>
  <si>
    <t>6223********8477</t>
  </si>
  <si>
    <t>蒋习新</t>
  </si>
  <si>
    <t>37292719690125****</t>
  </si>
  <si>
    <t>134****0894</t>
  </si>
  <si>
    <t>6223********6902</t>
  </si>
  <si>
    <t>闫厚喜</t>
  </si>
  <si>
    <t>37292719720205****</t>
  </si>
  <si>
    <t>138****6593</t>
  </si>
  <si>
    <t>6223********3773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</si>
  <si>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AJINH5465A25P050475N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</si>
  <si>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投保组织者：济宁市梁山县寿张集镇倪王庄村民委员会</t>
  </si>
  <si>
    <t>井传民</t>
  </si>
  <si>
    <t>37292719541201****</t>
  </si>
  <si>
    <t>195****8882</t>
  </si>
  <si>
    <t>倪王庄村</t>
  </si>
  <si>
    <t>6223********5236</t>
  </si>
  <si>
    <t>井忠喜</t>
  </si>
  <si>
    <t>37292719661018****</t>
  </si>
  <si>
    <t>130****8601</t>
  </si>
  <si>
    <t>6223********9650</t>
  </si>
  <si>
    <t>井厚义</t>
  </si>
  <si>
    <t>37292719690916****</t>
  </si>
  <si>
    <t>178****9729</t>
  </si>
  <si>
    <t>6223********6813</t>
  </si>
  <si>
    <t>井忠环</t>
  </si>
  <si>
    <t>37292719681102****</t>
  </si>
  <si>
    <t>136****3879</t>
  </si>
  <si>
    <t>6223********9296</t>
  </si>
  <si>
    <t>王存东</t>
  </si>
  <si>
    <t>37083219900816****</t>
  </si>
  <si>
    <t>155****5206</t>
  </si>
  <si>
    <t>6223*************076</t>
  </si>
  <si>
    <t>农行</t>
  </si>
  <si>
    <t>董冬平</t>
  </si>
  <si>
    <t>37083219660615****</t>
  </si>
  <si>
    <t>150****3830</t>
  </si>
  <si>
    <t>6223********5278</t>
  </si>
  <si>
    <t>王传亮</t>
  </si>
  <si>
    <t>37292719660309****</t>
  </si>
  <si>
    <t>136****5133</t>
  </si>
  <si>
    <t>6223********3854</t>
  </si>
  <si>
    <t>刘爱莲</t>
  </si>
  <si>
    <t>37292719720203****</t>
  </si>
  <si>
    <t>137****2172</t>
  </si>
  <si>
    <t>6223********9200</t>
  </si>
  <si>
    <t>王成峰</t>
  </si>
  <si>
    <t>37083219750819****</t>
  </si>
  <si>
    <t>187****3520</t>
  </si>
  <si>
    <t>6223********5108</t>
  </si>
  <si>
    <t>井厚国</t>
  </si>
  <si>
    <t>37292719700804****</t>
  </si>
  <si>
    <t>175****9188</t>
  </si>
  <si>
    <t>6223********6250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</si>
  <si>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AJINH5465A25P050462E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</si>
  <si>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投保组织者：济宁市梁山县寿张集镇双楼村民委员会</t>
  </si>
  <si>
    <t>刘尽军</t>
  </si>
  <si>
    <t>37292719741003****</t>
  </si>
  <si>
    <t>131****6596</t>
  </si>
  <si>
    <t>双楼村</t>
  </si>
  <si>
    <t>刘尽栓</t>
  </si>
  <si>
    <t>37083219820111****</t>
  </si>
  <si>
    <t>156****6968</t>
  </si>
  <si>
    <t>6223********9591</t>
  </si>
  <si>
    <t>李小海</t>
  </si>
  <si>
    <t>37292719630823****</t>
  </si>
  <si>
    <t>176****2820</t>
  </si>
  <si>
    <t>6223********8783</t>
  </si>
  <si>
    <t>刘进斌</t>
  </si>
  <si>
    <t>37292719690209****</t>
  </si>
  <si>
    <t>151****3192</t>
  </si>
  <si>
    <t>6223********9401</t>
  </si>
  <si>
    <t>李孟会</t>
  </si>
  <si>
    <t>37083219880712****</t>
  </si>
  <si>
    <t>180****1316</t>
  </si>
  <si>
    <t>6223********7660</t>
  </si>
  <si>
    <t>翟士成</t>
  </si>
  <si>
    <t>37083219880906****</t>
  </si>
  <si>
    <t>158****9930</t>
  </si>
  <si>
    <t>6223********4063</t>
  </si>
  <si>
    <t>杨彦君</t>
  </si>
  <si>
    <t>37083219820513****</t>
  </si>
  <si>
    <t>159****6913</t>
  </si>
  <si>
    <t>6223********9042</t>
  </si>
  <si>
    <t>杨成兴</t>
  </si>
  <si>
    <t>37292719700204****</t>
  </si>
  <si>
    <t>158****1276</t>
  </si>
  <si>
    <t>6223********2666</t>
  </si>
  <si>
    <t>杨小四</t>
  </si>
  <si>
    <t>37292719730429****</t>
  </si>
  <si>
    <t>150****8779</t>
  </si>
  <si>
    <t>6223********3257</t>
  </si>
  <si>
    <t>张继兵</t>
  </si>
  <si>
    <t>37292719680429****</t>
  </si>
  <si>
    <t>156****8791</t>
  </si>
  <si>
    <t>6223********9065</t>
  </si>
  <si>
    <t>杨翠翠</t>
  </si>
  <si>
    <t>37083219870122****</t>
  </si>
  <si>
    <t>152****8036</t>
  </si>
  <si>
    <t>6223********8636</t>
  </si>
  <si>
    <t>杨志</t>
  </si>
  <si>
    <t>37083219841012****</t>
  </si>
  <si>
    <t>159****3020</t>
  </si>
  <si>
    <t>6223********3305</t>
  </si>
  <si>
    <t>郑点荣</t>
  </si>
  <si>
    <t>37083219690913****</t>
  </si>
  <si>
    <t>155****5863</t>
  </si>
  <si>
    <t>6223********9893</t>
  </si>
  <si>
    <t>杨继龙</t>
  </si>
  <si>
    <t>37083219761124****</t>
  </si>
  <si>
    <t>131****0586</t>
  </si>
  <si>
    <t>6223********4591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</si>
  <si>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AJINH5465A25P050473P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</si>
  <si>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投保组织者：济宁市梁山县寿张集镇李集村民委员会</t>
  </si>
  <si>
    <t>李清月</t>
  </si>
  <si>
    <t>37292719620611****</t>
  </si>
  <si>
    <t>139****7149</t>
  </si>
  <si>
    <t>李集村</t>
  </si>
  <si>
    <t>6223********3379</t>
  </si>
  <si>
    <t>李清存</t>
  </si>
  <si>
    <t>37292719571023****</t>
  </si>
  <si>
    <t>130****6341</t>
  </si>
  <si>
    <t>6223********3080</t>
  </si>
  <si>
    <t>李为城</t>
  </si>
  <si>
    <t>37292719570218****</t>
  </si>
  <si>
    <t>159****3129</t>
  </si>
  <si>
    <t>6223********4187</t>
  </si>
  <si>
    <t>李兆民</t>
  </si>
  <si>
    <t>37292719670727****</t>
  </si>
  <si>
    <t>183****6652</t>
  </si>
  <si>
    <t>6223********5879</t>
  </si>
  <si>
    <t>李登福</t>
  </si>
  <si>
    <t>37292719641010****</t>
  </si>
  <si>
    <t>136****8078</t>
  </si>
  <si>
    <t>6223********1472</t>
  </si>
  <si>
    <t>李衍秋</t>
  </si>
  <si>
    <t>37292719680412****</t>
  </si>
  <si>
    <t>137****9385</t>
  </si>
  <si>
    <t>6223********4797</t>
  </si>
  <si>
    <t>李衍民</t>
  </si>
  <si>
    <t>37292719641008****</t>
  </si>
  <si>
    <t>151****4393</t>
  </si>
  <si>
    <t>6223********4789</t>
  </si>
  <si>
    <t>李召运</t>
  </si>
  <si>
    <t>37083219830101****</t>
  </si>
  <si>
    <t>152****9991</t>
  </si>
  <si>
    <t>6223********5760</t>
  </si>
  <si>
    <t>周传恕</t>
  </si>
  <si>
    <t>37292719661207****</t>
  </si>
  <si>
    <t>132****0665</t>
  </si>
  <si>
    <t>6223********5997</t>
  </si>
  <si>
    <t>李兆霞</t>
  </si>
  <si>
    <t>37083219890315****</t>
  </si>
  <si>
    <t>180****5776</t>
  </si>
  <si>
    <t>6223********5489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</si>
  <si>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AJINH5465A25P050476Z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</si>
  <si>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投保组织者：济宁市梁山县寿张集镇戚楼村村民委员会</t>
  </si>
  <si>
    <t>戚元德</t>
  </si>
  <si>
    <t>37292719540209****</t>
  </si>
  <si>
    <t>171****3362</t>
  </si>
  <si>
    <t>戚楼村</t>
  </si>
  <si>
    <t>6223********6832</t>
  </si>
  <si>
    <t>张道语</t>
  </si>
  <si>
    <t>37292719560210****</t>
  </si>
  <si>
    <t>6223********2954</t>
  </si>
  <si>
    <t>张继更</t>
  </si>
  <si>
    <t>37083219741021****</t>
  </si>
  <si>
    <t>152****8739</t>
  </si>
  <si>
    <t>6223********3655</t>
  </si>
  <si>
    <t>戚甫贺</t>
  </si>
  <si>
    <t>37083219690203****</t>
  </si>
  <si>
    <t>155****5148</t>
  </si>
  <si>
    <t>6223********0843</t>
  </si>
  <si>
    <t>戚元丙</t>
  </si>
  <si>
    <t>37292719730119****</t>
  </si>
  <si>
    <t>158****8048</t>
  </si>
  <si>
    <t>6223********6675</t>
  </si>
  <si>
    <t>戚甫国</t>
  </si>
  <si>
    <t>37083219790523****</t>
  </si>
  <si>
    <t>130****4272</t>
  </si>
  <si>
    <t>6223********0819</t>
  </si>
  <si>
    <t>罗惠柏</t>
  </si>
  <si>
    <t>37083219680805****</t>
  </si>
  <si>
    <t>134****8253</t>
  </si>
  <si>
    <t>6223********0124</t>
  </si>
  <si>
    <t>戚元存</t>
  </si>
  <si>
    <t>37292719681028****</t>
  </si>
  <si>
    <t>175****2736</t>
  </si>
  <si>
    <t>6223********0602</t>
  </si>
  <si>
    <t>戚来军</t>
  </si>
  <si>
    <t>37292719680411****</t>
  </si>
  <si>
    <t>177****0263</t>
  </si>
  <si>
    <t>6223********7536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</si>
  <si>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AJINH5465A25P050469I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</si>
  <si>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投保组织者：济宁市梁山县寿张集镇寿张集村民委员会</t>
  </si>
  <si>
    <t>齐红梅</t>
  </si>
  <si>
    <t>37083219811004****</t>
  </si>
  <si>
    <t>175****4888</t>
  </si>
  <si>
    <t>寿张集村</t>
  </si>
  <si>
    <t>6223********7071</t>
  </si>
  <si>
    <t>井陆军</t>
  </si>
  <si>
    <t>37083219910802****</t>
  </si>
  <si>
    <t>131****7331</t>
  </si>
  <si>
    <t>6228***********5714</t>
  </si>
  <si>
    <t>张明德</t>
  </si>
  <si>
    <t>37083219840905****</t>
  </si>
  <si>
    <t>156****5566</t>
  </si>
  <si>
    <t>6228***********1869</t>
  </si>
  <si>
    <t>张来征</t>
  </si>
  <si>
    <t>37083219850620****</t>
  </si>
  <si>
    <t>150****4775</t>
  </si>
  <si>
    <t>6223********2734</t>
  </si>
  <si>
    <t>孙增柱</t>
  </si>
  <si>
    <t>37292719651008****</t>
  </si>
  <si>
    <t>187****4419</t>
  </si>
  <si>
    <t>6217***********1222</t>
  </si>
  <si>
    <t>邮政</t>
  </si>
  <si>
    <t>张海东</t>
  </si>
  <si>
    <t>37083219881104****</t>
  </si>
  <si>
    <t>178****9109</t>
  </si>
  <si>
    <t>6223********1990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</si>
  <si>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AJINH5465A25P050471D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</si>
  <si>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投保组织者：济宁市梁山县寿张集镇四合兴村民委员会</t>
  </si>
  <si>
    <t>谢明涛</t>
  </si>
  <si>
    <t>37083219650414****</t>
  </si>
  <si>
    <t>147****0723</t>
  </si>
  <si>
    <t>四合兴村</t>
  </si>
  <si>
    <t>6217***********6009</t>
  </si>
  <si>
    <t>建设银行</t>
  </si>
  <si>
    <t>谢兰房</t>
  </si>
  <si>
    <t>37292719600314****</t>
  </si>
  <si>
    <t>147****3291</t>
  </si>
  <si>
    <t>6223********5847</t>
  </si>
  <si>
    <t>艾玉秀</t>
  </si>
  <si>
    <t>37083219750424****</t>
  </si>
  <si>
    <t>147****0157</t>
  </si>
  <si>
    <t>6223********4577</t>
  </si>
  <si>
    <t>谢心臣</t>
  </si>
  <si>
    <t>37292719650210****</t>
  </si>
  <si>
    <t>145****1177</t>
  </si>
  <si>
    <t>6223********6944</t>
  </si>
  <si>
    <t>谢心勇</t>
  </si>
  <si>
    <t>37292719681025****</t>
  </si>
  <si>
    <t>148****9955</t>
  </si>
  <si>
    <t>6223********7413</t>
  </si>
  <si>
    <t>陈少东</t>
  </si>
  <si>
    <t>37292719660417****</t>
  </si>
  <si>
    <t>144****1313</t>
  </si>
  <si>
    <t>6223********5426</t>
  </si>
  <si>
    <t>田焕良</t>
  </si>
  <si>
    <t>37292719540102****</t>
  </si>
  <si>
    <t>148****0041</t>
  </si>
  <si>
    <t>6223********4413</t>
  </si>
  <si>
    <t>董玉甜</t>
  </si>
  <si>
    <t>37292719750202****</t>
  </si>
  <si>
    <t>143****8695</t>
  </si>
  <si>
    <t>6223********7315</t>
  </si>
  <si>
    <t>李存先</t>
  </si>
  <si>
    <t>37292719330317****</t>
  </si>
  <si>
    <t>143****0416</t>
  </si>
  <si>
    <t>6223********8014</t>
  </si>
  <si>
    <t>陈立秋</t>
  </si>
  <si>
    <t>37083219810808****</t>
  </si>
  <si>
    <t>148****1094</t>
  </si>
  <si>
    <t>田保文</t>
  </si>
  <si>
    <t>37083219611011****</t>
  </si>
  <si>
    <t>149****1850</t>
  </si>
  <si>
    <t>6223********4033</t>
  </si>
  <si>
    <t>郑灿华</t>
  </si>
  <si>
    <t>37292719680606****</t>
  </si>
  <si>
    <t>148****7870</t>
  </si>
  <si>
    <t>6223********9286</t>
  </si>
  <si>
    <t>冯恒辉</t>
  </si>
  <si>
    <t>37292719720619****</t>
  </si>
  <si>
    <t>148****6343</t>
  </si>
  <si>
    <t>6223********7901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</si>
  <si>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AJINH5465A25P050454O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</si>
  <si>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投保组织者：济宁市梁山县寿张集镇西孙庄村民委员会</t>
  </si>
  <si>
    <t>王成金</t>
  </si>
  <si>
    <t>37292719550922****</t>
  </si>
  <si>
    <t>155****1370</t>
  </si>
  <si>
    <t>西孙庄村</t>
  </si>
  <si>
    <t>6223********0890</t>
  </si>
  <si>
    <t>孙长远</t>
  </si>
  <si>
    <t>37292719650303****</t>
  </si>
  <si>
    <t>158****6814</t>
  </si>
  <si>
    <t>6223********4488</t>
  </si>
  <si>
    <t>孙长科</t>
  </si>
  <si>
    <t>37292719620110****</t>
  </si>
  <si>
    <t>156****3245</t>
  </si>
  <si>
    <t>6223********7250</t>
  </si>
  <si>
    <t>殷秋菊</t>
  </si>
  <si>
    <t>37292719650206****</t>
  </si>
  <si>
    <t>151****0987</t>
  </si>
  <si>
    <t>6223********2110</t>
  </si>
  <si>
    <t>孙久雷</t>
  </si>
  <si>
    <t>37083219890628****</t>
  </si>
  <si>
    <t>152****6566</t>
  </si>
  <si>
    <t>6223********8605</t>
  </si>
  <si>
    <t>孙长久</t>
  </si>
  <si>
    <t>37292719520916****</t>
  </si>
  <si>
    <t>130****1749</t>
  </si>
  <si>
    <t>6223********7227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</si>
  <si>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AJINH5465A25P050463T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</si>
  <si>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投保组织者：济宁市梁山县寿张集镇肖庄村民委员会</t>
  </si>
  <si>
    <t>张道胜</t>
  </si>
  <si>
    <t>37292719570808****</t>
  </si>
  <si>
    <t>139****8522</t>
  </si>
  <si>
    <t>肖庄村</t>
  </si>
  <si>
    <t>6223********7713</t>
  </si>
  <si>
    <t>肖广轩</t>
  </si>
  <si>
    <t>37292719490828****</t>
  </si>
  <si>
    <t>144****1012</t>
  </si>
  <si>
    <t>6223********2532</t>
  </si>
  <si>
    <t>肖文景</t>
  </si>
  <si>
    <t>37292719650108****</t>
  </si>
  <si>
    <t>152****2341</t>
  </si>
  <si>
    <t>6223********4512</t>
  </si>
  <si>
    <t>肖文芳</t>
  </si>
  <si>
    <t>37292719651019****</t>
  </si>
  <si>
    <t>136****2892</t>
  </si>
  <si>
    <t>6223********8484</t>
  </si>
  <si>
    <t>肖成秋</t>
  </si>
  <si>
    <t>37292719730906****</t>
  </si>
  <si>
    <t>152****1943</t>
  </si>
  <si>
    <t>6223********0213</t>
  </si>
  <si>
    <t>肖文汉</t>
  </si>
  <si>
    <t>37292719610920****</t>
  </si>
  <si>
    <t>139****0979</t>
  </si>
  <si>
    <t>6223********4298</t>
  </si>
  <si>
    <t>肖文瑞</t>
  </si>
  <si>
    <t>37292719720109****</t>
  </si>
  <si>
    <t>139****8191</t>
  </si>
  <si>
    <t>6223********9199</t>
  </si>
  <si>
    <t>邵传稳</t>
  </si>
  <si>
    <t>37083219490716****</t>
  </si>
  <si>
    <t>150****8336</t>
  </si>
  <si>
    <t>6223********7546</t>
  </si>
  <si>
    <t>邵传民</t>
  </si>
  <si>
    <t>37292719520613****</t>
  </si>
  <si>
    <t>130****0560</t>
  </si>
  <si>
    <t>6223********7520</t>
  </si>
  <si>
    <t>苏由香</t>
  </si>
  <si>
    <t>37292719580215****</t>
  </si>
  <si>
    <t>152****8353</t>
  </si>
  <si>
    <t>6223********9765</t>
  </si>
  <si>
    <t>高广秋</t>
  </si>
  <si>
    <t>37083219530815****</t>
  </si>
  <si>
    <t>150****1172</t>
  </si>
  <si>
    <t>6223********4675</t>
  </si>
  <si>
    <t>高树领</t>
  </si>
  <si>
    <t>37292719621011****</t>
  </si>
  <si>
    <t>186****5274</t>
  </si>
  <si>
    <t>6223********5631</t>
  </si>
  <si>
    <t>苏东山</t>
  </si>
  <si>
    <t>37292719760129****</t>
  </si>
  <si>
    <t>195****2110</t>
  </si>
  <si>
    <t>6223********9468</t>
  </si>
  <si>
    <t>徐东梅</t>
  </si>
  <si>
    <t>37292719790903****</t>
  </si>
  <si>
    <t>199****5598</t>
  </si>
  <si>
    <t>6223********0672</t>
  </si>
  <si>
    <t>苏由胜</t>
  </si>
  <si>
    <t>37292719531109****</t>
  </si>
  <si>
    <t>158****5131</t>
  </si>
  <si>
    <t>6223********9732</t>
  </si>
  <si>
    <t>张号生</t>
  </si>
  <si>
    <t>37292719630314****</t>
  </si>
  <si>
    <t>139****5318</t>
  </si>
  <si>
    <t>6223********3682</t>
  </si>
  <si>
    <t>孙迪亮</t>
  </si>
  <si>
    <t>37083219700725****</t>
  </si>
  <si>
    <t>138****2876</t>
  </si>
  <si>
    <t>6223********9989</t>
  </si>
  <si>
    <t>邵传佃</t>
  </si>
  <si>
    <t>157****7248</t>
  </si>
  <si>
    <t>孙迪河</t>
  </si>
  <si>
    <t>37083219790924****</t>
  </si>
  <si>
    <t>135****6139</t>
  </si>
  <si>
    <t>6223********7501</t>
  </si>
  <si>
    <t>王洪阁</t>
  </si>
  <si>
    <t>37083219841010****</t>
  </si>
  <si>
    <t>155****0789</t>
  </si>
  <si>
    <t>6223********9629</t>
  </si>
  <si>
    <t>张如忠</t>
  </si>
  <si>
    <t>37292719620825****</t>
  </si>
  <si>
    <t>153****7765</t>
  </si>
  <si>
    <t>6223********8588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</si>
  <si>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AJINH5465A25P050464W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</si>
  <si>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投保组织者：济宁市梁山县寿张集镇徐坊村民委员会</t>
  </si>
  <si>
    <t>徐凤芹</t>
  </si>
  <si>
    <t>37083219520625****</t>
  </si>
  <si>
    <t>141****6659</t>
  </si>
  <si>
    <t>徐坊村</t>
  </si>
  <si>
    <t>6223********8010</t>
  </si>
  <si>
    <t>徐福合</t>
  </si>
  <si>
    <t>37292719711223****</t>
  </si>
  <si>
    <t>135****1769</t>
  </si>
  <si>
    <t>6223********8044</t>
  </si>
  <si>
    <t>徐炳喜</t>
  </si>
  <si>
    <t>156****6169</t>
  </si>
  <si>
    <t>6223********1092</t>
  </si>
  <si>
    <t>戚秀荣</t>
  </si>
  <si>
    <t>37292719550928****</t>
  </si>
  <si>
    <t>151****1728</t>
  </si>
  <si>
    <t>6223********4316</t>
  </si>
  <si>
    <t>赵春光</t>
  </si>
  <si>
    <t>37292719600204****</t>
  </si>
  <si>
    <t>147****9109</t>
  </si>
  <si>
    <t>6223********2301</t>
  </si>
  <si>
    <t>戚秋香</t>
  </si>
  <si>
    <t>37292719580620****</t>
  </si>
  <si>
    <t>142****4336</t>
  </si>
  <si>
    <t>6223********4282</t>
  </si>
  <si>
    <t>徐万珠</t>
  </si>
  <si>
    <t>37292719690604****</t>
  </si>
  <si>
    <t>135****1832</t>
  </si>
  <si>
    <t>6223********9943</t>
  </si>
  <si>
    <t>周长安</t>
  </si>
  <si>
    <t>37083219560808****</t>
  </si>
  <si>
    <t>146****8361</t>
  </si>
  <si>
    <t>6223********2871</t>
  </si>
  <si>
    <t>徐长平</t>
  </si>
  <si>
    <t>37292719730205****</t>
  </si>
  <si>
    <t>145****6235</t>
  </si>
  <si>
    <t>6223********6758</t>
  </si>
  <si>
    <t>徐丙江</t>
  </si>
  <si>
    <t>37292719730808****</t>
  </si>
  <si>
    <t>155****8946</t>
  </si>
  <si>
    <t>6223********3686</t>
  </si>
  <si>
    <t>徐丙善</t>
  </si>
  <si>
    <t>37292719570201****</t>
  </si>
  <si>
    <t>150****0031</t>
  </si>
  <si>
    <t>6223********6089</t>
  </si>
  <si>
    <t>徐龙瑞</t>
  </si>
  <si>
    <t>37083219871108****</t>
  </si>
  <si>
    <t>151****3895</t>
  </si>
  <si>
    <t>6223********9000</t>
  </si>
  <si>
    <t>徐万信</t>
  </si>
  <si>
    <t>37292719311123****</t>
  </si>
  <si>
    <t>183****0891</t>
  </si>
  <si>
    <t>徐淑田</t>
  </si>
  <si>
    <t>37292719491213****</t>
  </si>
  <si>
    <t>178****9725</t>
  </si>
  <si>
    <t>6223********9711</t>
  </si>
  <si>
    <t>徐新劲</t>
  </si>
  <si>
    <t>37292719650420****</t>
  </si>
  <si>
    <t>6223********0289</t>
  </si>
  <si>
    <t>徐恩仓</t>
  </si>
  <si>
    <t>37083219780202****</t>
  </si>
  <si>
    <t>145****1583</t>
  </si>
  <si>
    <t>6223********7442</t>
  </si>
  <si>
    <t>王传新</t>
  </si>
  <si>
    <t>37292719760827****</t>
  </si>
  <si>
    <t>145****8006</t>
  </si>
  <si>
    <t>6223********4688</t>
  </si>
  <si>
    <t>徐守存</t>
  </si>
  <si>
    <t>37292719530517****</t>
  </si>
  <si>
    <t>131****4050</t>
  </si>
  <si>
    <t>9081*************4617</t>
  </si>
  <si>
    <t>董爱华</t>
  </si>
  <si>
    <t>37292719790130****</t>
  </si>
  <si>
    <t>150****9939</t>
  </si>
  <si>
    <t>6223********0393</t>
  </si>
  <si>
    <t>徐合喜</t>
  </si>
  <si>
    <t>37292719670527****</t>
  </si>
  <si>
    <t>152****5609</t>
  </si>
  <si>
    <t>6223********8333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</si>
  <si>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AJINH5465A25P050468F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</si>
  <si>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投保组织者：济宁市梁山县寿张集镇徐楼村民委员会</t>
  </si>
  <si>
    <t>郑德林</t>
  </si>
  <si>
    <t>37292719650516****</t>
  </si>
  <si>
    <t>183****6270</t>
  </si>
  <si>
    <t>徐楼村</t>
  </si>
  <si>
    <t>6223********6538</t>
  </si>
  <si>
    <t>徐龙松</t>
  </si>
  <si>
    <t>37292719660925****</t>
  </si>
  <si>
    <t>159****2698</t>
  </si>
  <si>
    <t>6223********8697</t>
  </si>
  <si>
    <t>徐德玉</t>
  </si>
  <si>
    <t>37083219611228****</t>
  </si>
  <si>
    <t>138****6689</t>
  </si>
  <si>
    <t>6223********8121</t>
  </si>
  <si>
    <t>郑秀云</t>
  </si>
  <si>
    <t>37083219760803****</t>
  </si>
  <si>
    <t>135****6689</t>
  </si>
  <si>
    <t>6223********7387</t>
  </si>
  <si>
    <t>刘衍峰</t>
  </si>
  <si>
    <t>37292719650512****</t>
  </si>
  <si>
    <t>151****8626</t>
  </si>
  <si>
    <t>6223********0484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</si>
  <si>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AJINH5465A25P050465Y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</si>
  <si>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投保组织者：济宁市梁山县寿张集镇殷庄村民委员会</t>
  </si>
  <si>
    <t>殷付旺</t>
  </si>
  <si>
    <t>37083219550605****</t>
  </si>
  <si>
    <t>156****2549</t>
  </si>
  <si>
    <t>殷庄村</t>
  </si>
  <si>
    <t>6223********2499</t>
  </si>
  <si>
    <t>王传民</t>
  </si>
  <si>
    <t>37292719621226****</t>
  </si>
  <si>
    <t>134****1869</t>
  </si>
  <si>
    <t>6223********0857</t>
  </si>
  <si>
    <t>殷广伟</t>
  </si>
  <si>
    <t>37083219761102****</t>
  </si>
  <si>
    <t>158****8900</t>
  </si>
  <si>
    <t>6223********2929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</si>
</sst>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6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45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07小麦直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</v>
      </c>
      <c r="L3" s="16" t="s">
        <v>2</v>
      </c>
      <c r="M3" s="17"/>
      <c r="N3" s="17"/>
      <c r="O3" s="17"/>
    </row>
    <row r="4" ht="17.25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程垓村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9" t="s">
        <v>30</v>
      </c>
      <c r="C8" s="9" t="s">
        <v>31</v>
      </c>
      <c r="D8" s="22" t="s">
        <v>32</v>
      </c>
      <c r="E8" s="27" t="s">
        <v>33</v>
      </c>
      <c r="F8" s="27">
        <v>5</v>
      </c>
      <c r="G8" s="21">
        <f t="shared" ref="G8:G22" si="0">F8*30</f>
        <v>150</v>
      </c>
      <c r="H8" s="21">
        <f t="shared" ref="H8:H22" si="1">F8*6</f>
        <v>30</v>
      </c>
      <c r="I8" s="9" t="s">
        <v>34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9" t="s">
        <v>36</v>
      </c>
      <c r="C9" s="9" t="s">
        <v>37</v>
      </c>
      <c r="D9" s="22" t="s">
        <v>38</v>
      </c>
      <c r="E9" s="27" t="s">
        <v>33</v>
      </c>
      <c r="F9" s="27">
        <v>5</v>
      </c>
      <c r="G9" s="21">
        <f t="shared" si="0"/>
        <v>150</v>
      </c>
      <c r="H9" s="21">
        <f t="shared" si="1"/>
        <v>30</v>
      </c>
      <c r="I9" s="9" t="s">
        <v>39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9" t="s">
        <v>40</v>
      </c>
      <c r="C10" s="9" t="s">
        <v>41</v>
      </c>
      <c r="D10" s="22" t="s">
        <v>42</v>
      </c>
      <c r="E10" s="27" t="s">
        <v>33</v>
      </c>
      <c r="F10" s="27">
        <v>15</v>
      </c>
      <c r="G10" s="21">
        <f t="shared" si="0"/>
        <v>450</v>
      </c>
      <c r="H10" s="21">
        <f t="shared" si="1"/>
        <v>90</v>
      </c>
      <c r="I10" s="9" t="s">
        <v>43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9" t="s">
        <v>44</v>
      </c>
      <c r="C11" s="9" t="s">
        <v>45</v>
      </c>
      <c r="D11" s="22" t="s">
        <v>46</v>
      </c>
      <c r="E11" s="27" t="s">
        <v>33</v>
      </c>
      <c r="F11" s="27">
        <v>5</v>
      </c>
      <c r="G11" s="21">
        <f t="shared" si="0"/>
        <v>150</v>
      </c>
      <c r="H11" s="21">
        <f t="shared" si="1"/>
        <v>30</v>
      </c>
      <c r="I11" s="9" t="s">
        <v>47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9" t="s">
        <v>48</v>
      </c>
      <c r="C12" s="9" t="s">
        <v>49</v>
      </c>
      <c r="D12" s="22" t="s">
        <v>50</v>
      </c>
      <c r="E12" s="27" t="s">
        <v>33</v>
      </c>
      <c r="F12" s="27">
        <v>5</v>
      </c>
      <c r="G12" s="21">
        <f t="shared" si="0"/>
        <v>150</v>
      </c>
      <c r="H12" s="21">
        <f t="shared" si="1"/>
        <v>30</v>
      </c>
      <c r="I12" s="9" t="s">
        <v>51</v>
      </c>
      <c r="J12" s="19" t="s">
        <v>35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9" t="s">
        <v>52</v>
      </c>
      <c r="C13" s="9" t="s">
        <v>53</v>
      </c>
      <c r="D13" s="22" t="s">
        <v>54</v>
      </c>
      <c r="E13" s="27" t="s">
        <v>33</v>
      </c>
      <c r="F13" s="27">
        <v>7</v>
      </c>
      <c r="G13" s="21">
        <f t="shared" si="0"/>
        <v>210</v>
      </c>
      <c r="H13" s="21">
        <f t="shared" si="1"/>
        <v>42</v>
      </c>
      <c r="I13" s="9" t="s">
        <v>55</v>
      </c>
      <c r="J13" s="19" t="s">
        <v>35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9" t="s">
        <v>56</v>
      </c>
      <c r="C14" s="9" t="s">
        <v>57</v>
      </c>
      <c r="D14" s="22" t="s">
        <v>58</v>
      </c>
      <c r="E14" s="27" t="s">
        <v>33</v>
      </c>
      <c r="F14" s="27">
        <v>10</v>
      </c>
      <c r="G14" s="21">
        <f t="shared" si="0"/>
        <v>300</v>
      </c>
      <c r="H14" s="21">
        <f t="shared" si="1"/>
        <v>60</v>
      </c>
      <c r="I14" s="9" t="s">
        <v>59</v>
      </c>
      <c r="J14" s="19" t="s">
        <v>35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9" t="s">
        <v>60</v>
      </c>
      <c r="C15" s="9" t="s">
        <v>61</v>
      </c>
      <c r="D15" s="22" t="s">
        <v>62</v>
      </c>
      <c r="E15" s="27" t="s">
        <v>33</v>
      </c>
      <c r="F15" s="27">
        <v>10</v>
      </c>
      <c r="G15" s="21">
        <f t="shared" si="0"/>
        <v>300</v>
      </c>
      <c r="H15" s="21">
        <f t="shared" si="1"/>
        <v>60</v>
      </c>
      <c r="I15" s="9" t="s">
        <v>63</v>
      </c>
      <c r="J15" s="19" t="s">
        <v>35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9" t="s">
        <v>64</v>
      </c>
      <c r="C16" s="9" t="s">
        <v>65</v>
      </c>
      <c r="D16" s="22" t="s">
        <v>66</v>
      </c>
      <c r="E16" s="27" t="s">
        <v>33</v>
      </c>
      <c r="F16" s="27">
        <v>10</v>
      </c>
      <c r="G16" s="21">
        <f t="shared" si="0"/>
        <v>300</v>
      </c>
      <c r="H16" s="21">
        <f t="shared" si="1"/>
        <v>60</v>
      </c>
      <c r="I16" s="9" t="s">
        <v>67</v>
      </c>
      <c r="J16" s="19" t="s">
        <v>35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9" t="s">
        <v>68</v>
      </c>
      <c r="C17" s="9" t="s">
        <v>69</v>
      </c>
      <c r="D17" s="22" t="s">
        <v>70</v>
      </c>
      <c r="E17" s="27" t="s">
        <v>33</v>
      </c>
      <c r="F17" s="27">
        <v>5</v>
      </c>
      <c r="G17" s="21">
        <f t="shared" si="0"/>
        <v>150</v>
      </c>
      <c r="H17" s="21">
        <f t="shared" si="1"/>
        <v>30</v>
      </c>
      <c r="I17" s="9" t="s">
        <v>71</v>
      </c>
      <c r="J17" s="19" t="s">
        <v>35</v>
      </c>
      <c r="K17" s="13"/>
      <c r="L17" s="20"/>
      <c r="M17" s="20"/>
      <c r="N17" s="20"/>
      <c r="O17" s="13"/>
    </row>
    <row r="18" ht="18.75" customHeight="1" spans="1:15">
      <c r="A18" s="8">
        <v>11</v>
      </c>
      <c r="B18" s="22" t="s">
        <v>72</v>
      </c>
      <c r="C18" s="22" t="s">
        <v>73</v>
      </c>
      <c r="D18" s="22" t="s">
        <v>74</v>
      </c>
      <c r="E18" s="27" t="s">
        <v>33</v>
      </c>
      <c r="F18" s="23">
        <v>50</v>
      </c>
      <c r="G18" s="21">
        <f t="shared" si="0"/>
        <v>1500</v>
      </c>
      <c r="H18" s="21">
        <f t="shared" si="1"/>
        <v>300</v>
      </c>
      <c r="I18" s="22" t="s">
        <v>75</v>
      </c>
      <c r="J18" s="22" t="s">
        <v>76</v>
      </c>
      <c r="K18" s="13"/>
      <c r="L18" s="20"/>
      <c r="M18" s="20"/>
      <c r="N18" s="20"/>
      <c r="O18" s="13"/>
    </row>
    <row r="19" ht="18.75" customHeight="1" spans="1:15">
      <c r="A19" s="8">
        <v>12</v>
      </c>
      <c r="B19" s="22" t="s">
        <v>77</v>
      </c>
      <c r="C19" s="22" t="s">
        <v>78</v>
      </c>
      <c r="D19" s="22" t="s">
        <v>79</v>
      </c>
      <c r="E19" s="27" t="s">
        <v>33</v>
      </c>
      <c r="F19" s="23">
        <v>100</v>
      </c>
      <c r="G19" s="21">
        <f t="shared" si="0"/>
        <v>3000</v>
      </c>
      <c r="H19" s="21">
        <f t="shared" si="1"/>
        <v>600</v>
      </c>
      <c r="I19" s="22" t="s">
        <v>80</v>
      </c>
      <c r="J19" s="22" t="s">
        <v>81</v>
      </c>
      <c r="K19" s="13"/>
      <c r="L19" s="20"/>
      <c r="M19" s="20"/>
      <c r="N19" s="20"/>
      <c r="O19" s="13"/>
    </row>
    <row r="20" ht="18.75" customHeight="1" spans="1:15">
      <c r="A20" s="8">
        <v>13</v>
      </c>
      <c r="B20" s="22" t="s">
        <v>82</v>
      </c>
      <c r="C20" s="22" t="s">
        <v>83</v>
      </c>
      <c r="D20" s="22" t="s">
        <v>84</v>
      </c>
      <c r="E20" s="27" t="s">
        <v>33</v>
      </c>
      <c r="F20" s="23">
        <v>100</v>
      </c>
      <c r="G20" s="21">
        <f t="shared" si="0"/>
        <v>3000</v>
      </c>
      <c r="H20" s="21">
        <f t="shared" si="1"/>
        <v>600</v>
      </c>
      <c r="I20" s="22" t="s">
        <v>85</v>
      </c>
      <c r="J20" s="22" t="s">
        <v>76</v>
      </c>
      <c r="K20" s="13"/>
      <c r="L20" s="20"/>
      <c r="M20" s="20"/>
      <c r="N20" s="20"/>
      <c r="O20" s="13"/>
    </row>
    <row r="21" ht="18.75" customHeight="1" spans="1:15">
      <c r="A21" s="8">
        <v>14</v>
      </c>
      <c r="B21" s="22" t="s">
        <v>86</v>
      </c>
      <c r="C21" s="22" t="s">
        <v>87</v>
      </c>
      <c r="D21" s="22" t="s">
        <v>88</v>
      </c>
      <c r="E21" s="27" t="s">
        <v>33</v>
      </c>
      <c r="F21" s="23">
        <v>100</v>
      </c>
      <c r="G21" s="21">
        <f t="shared" si="0"/>
        <v>3000</v>
      </c>
      <c r="H21" s="21">
        <f t="shared" si="1"/>
        <v>600</v>
      </c>
      <c r="I21" s="22" t="s">
        <v>89</v>
      </c>
      <c r="J21" s="22" t="s">
        <v>76</v>
      </c>
      <c r="K21" s="13"/>
      <c r="L21" s="20"/>
      <c r="M21" s="20"/>
      <c r="N21" s="20"/>
      <c r="O21" s="13"/>
    </row>
    <row r="22" ht="18.75" customHeight="1" spans="1:15">
      <c r="A22" s="8">
        <v>15</v>
      </c>
      <c r="B22" s="22" t="s">
        <v>90</v>
      </c>
      <c r="C22" s="22" t="s">
        <v>91</v>
      </c>
      <c r="D22" s="22" t="s">
        <v>92</v>
      </c>
      <c r="E22" s="27" t="s">
        <v>33</v>
      </c>
      <c r="F22" s="23">
        <v>50</v>
      </c>
      <c r="G22" s="21">
        <f t="shared" si="0"/>
        <v>1500</v>
      </c>
      <c r="H22" s="21">
        <f t="shared" si="1"/>
        <v>300</v>
      </c>
      <c r="I22" s="22" t="s">
        <v>93</v>
      </c>
      <c r="J22" s="22" t="s">
        <v>76</v>
      </c>
      <c r="K22" s="13"/>
      <c r="L22" s="20"/>
      <c r="M22" s="20"/>
      <c r="N22" s="20"/>
      <c r="O22" s="13"/>
    </row>
    <row r="23" ht="18.75" customHeight="1" spans="1:15">
      <c r="A23" s="13" t="s">
        <v>94</v>
      </c>
      <c r="B23" s="13"/>
      <c r="C23" s="13"/>
      <c r="D23" s="13"/>
      <c r="E23" s="13"/>
      <c r="F23" s="14">
        <f>SUM(F8:F22)</f>
        <v>477</v>
      </c>
      <c r="G23" s="14">
        <f>SUM(G8:G22)</f>
        <v>14310</v>
      </c>
      <c r="H23" s="14">
        <f>SUM(H8:H22)</f>
        <v>2862</v>
      </c>
      <c r="I23" s="13"/>
      <c r="J23" s="13"/>
      <c r="K23" s="13"/>
      <c r="L23" s="20"/>
      <c r="M23" s="20"/>
      <c r="N23" s="20"/>
      <c r="O23" s="13"/>
    </row>
    <row r="24" ht="60" customHeight="1" spans="1:15">
      <c r="A24" s="15" t="s">
        <v>95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 t="s">
        <v>96</v>
      </c>
      <c r="M24" s="15"/>
      <c r="N24" s="15"/>
      <c r="O24" s="15"/>
    </row>
  </sheetData>
  <mergeCells count="6">
    <mergeCell ref="A2:L2"/>
    <mergeCell ref="A3:K3"/>
    <mergeCell ref="A4:L4"/>
    <mergeCell ref="C5:E5"/>
    <mergeCell ref="A24:K24"/>
    <mergeCell ref="L24:O24"/>
  </mergeCells>
  <conditionalFormatting sqref="B18:B22">
    <cfRule type="duplicateValues" dxfId="0" priority="3"/>
  </conditionalFormatting>
  <conditionalFormatting sqref="D1:D7 D23:D65529">
    <cfRule type="duplicateValues" dxfId="0" priority="17"/>
  </conditionalFormatting>
  <conditionalFormatting sqref="B18:C22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648</v>
      </c>
      <c r="L3" s="16" t="s">
        <v>2</v>
      </c>
      <c r="M3" s="17"/>
      <c r="N3" s="17"/>
      <c r="O3" s="17"/>
    </row>
    <row r="4" ht="17.25" customHeight="1" spans="1:12">
      <c r="A4" s="4" t="s">
        <v>649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李集村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650</v>
      </c>
      <c r="C8" s="18" t="s">
        <v>651</v>
      </c>
      <c r="D8" s="18" t="s">
        <v>652</v>
      </c>
      <c r="E8" s="10" t="s">
        <v>653</v>
      </c>
      <c r="F8" s="10">
        <v>9</v>
      </c>
      <c r="G8" s="21">
        <f t="shared" ref="G8:G17" si="0">F8*30</f>
        <v>270</v>
      </c>
      <c r="H8" s="21">
        <f t="shared" ref="H8:H17" si="1">F8*6</f>
        <v>54</v>
      </c>
      <c r="I8" s="18" t="s">
        <v>654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655</v>
      </c>
      <c r="C9" s="18" t="s">
        <v>656</v>
      </c>
      <c r="D9" s="18" t="s">
        <v>657</v>
      </c>
      <c r="E9" s="10" t="s">
        <v>653</v>
      </c>
      <c r="F9" s="10">
        <v>3.3</v>
      </c>
      <c r="G9" s="21">
        <f t="shared" si="0"/>
        <v>99</v>
      </c>
      <c r="H9" s="21">
        <f t="shared" si="1"/>
        <v>19.8</v>
      </c>
      <c r="I9" s="18" t="s">
        <v>658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8" t="s">
        <v>659</v>
      </c>
      <c r="C10" s="18" t="s">
        <v>660</v>
      </c>
      <c r="D10" s="18" t="s">
        <v>661</v>
      </c>
      <c r="E10" s="10" t="s">
        <v>653</v>
      </c>
      <c r="F10" s="10">
        <v>6</v>
      </c>
      <c r="G10" s="21">
        <f t="shared" si="0"/>
        <v>180</v>
      </c>
      <c r="H10" s="21">
        <f t="shared" si="1"/>
        <v>36</v>
      </c>
      <c r="I10" s="18" t="s">
        <v>662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18" t="s">
        <v>663</v>
      </c>
      <c r="C11" s="18" t="s">
        <v>664</v>
      </c>
      <c r="D11" s="18" t="s">
        <v>665</v>
      </c>
      <c r="E11" s="10" t="s">
        <v>653</v>
      </c>
      <c r="F11" s="10">
        <v>33.3</v>
      </c>
      <c r="G11" s="21">
        <f t="shared" si="0"/>
        <v>999</v>
      </c>
      <c r="H11" s="21">
        <f t="shared" si="1"/>
        <v>199.8</v>
      </c>
      <c r="I11" s="18" t="s">
        <v>666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18" t="s">
        <v>667</v>
      </c>
      <c r="C12" s="18" t="s">
        <v>668</v>
      </c>
      <c r="D12" s="18" t="s">
        <v>669</v>
      </c>
      <c r="E12" s="10" t="s">
        <v>653</v>
      </c>
      <c r="F12" s="10">
        <v>7</v>
      </c>
      <c r="G12" s="21">
        <f t="shared" si="0"/>
        <v>210</v>
      </c>
      <c r="H12" s="21">
        <f t="shared" si="1"/>
        <v>42</v>
      </c>
      <c r="I12" s="18" t="s">
        <v>670</v>
      </c>
      <c r="J12" s="19" t="s">
        <v>35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18" t="s">
        <v>671</v>
      </c>
      <c r="C13" s="18" t="s">
        <v>672</v>
      </c>
      <c r="D13" s="18" t="s">
        <v>673</v>
      </c>
      <c r="E13" s="10" t="s">
        <v>653</v>
      </c>
      <c r="F13" s="10">
        <v>30</v>
      </c>
      <c r="G13" s="21">
        <f t="shared" si="0"/>
        <v>900</v>
      </c>
      <c r="H13" s="21">
        <f t="shared" si="1"/>
        <v>180</v>
      </c>
      <c r="I13" s="18" t="s">
        <v>674</v>
      </c>
      <c r="J13" s="19" t="s">
        <v>35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18" t="s">
        <v>675</v>
      </c>
      <c r="C14" s="18" t="s">
        <v>676</v>
      </c>
      <c r="D14" s="18" t="s">
        <v>677</v>
      </c>
      <c r="E14" s="10" t="s">
        <v>653</v>
      </c>
      <c r="F14" s="10">
        <v>5</v>
      </c>
      <c r="G14" s="21">
        <f t="shared" si="0"/>
        <v>150</v>
      </c>
      <c r="H14" s="21">
        <f t="shared" si="1"/>
        <v>30</v>
      </c>
      <c r="I14" s="18" t="s">
        <v>678</v>
      </c>
      <c r="J14" s="19" t="s">
        <v>35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9" t="s">
        <v>679</v>
      </c>
      <c r="C15" s="9" t="s">
        <v>680</v>
      </c>
      <c r="D15" s="9" t="s">
        <v>681</v>
      </c>
      <c r="E15" s="10" t="s">
        <v>653</v>
      </c>
      <c r="F15" s="9">
        <v>15</v>
      </c>
      <c r="G15" s="21">
        <f t="shared" si="0"/>
        <v>450</v>
      </c>
      <c r="H15" s="21">
        <f t="shared" si="1"/>
        <v>90</v>
      </c>
      <c r="I15" s="9" t="s">
        <v>682</v>
      </c>
      <c r="J15" s="9" t="s">
        <v>35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22" t="s">
        <v>683</v>
      </c>
      <c r="C16" s="22" t="s">
        <v>684</v>
      </c>
      <c r="D16" s="22" t="s">
        <v>685</v>
      </c>
      <c r="E16" s="10" t="s">
        <v>653</v>
      </c>
      <c r="F16" s="23">
        <v>116.6</v>
      </c>
      <c r="G16" s="21">
        <f t="shared" si="0"/>
        <v>3498</v>
      </c>
      <c r="H16" s="21">
        <f t="shared" si="1"/>
        <v>699.6</v>
      </c>
      <c r="I16" s="22" t="s">
        <v>686</v>
      </c>
      <c r="J16" s="22" t="s">
        <v>76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22" t="s">
        <v>687</v>
      </c>
      <c r="C17" s="22" t="s">
        <v>688</v>
      </c>
      <c r="D17" s="22" t="s">
        <v>689</v>
      </c>
      <c r="E17" s="10" t="s">
        <v>653</v>
      </c>
      <c r="F17" s="23">
        <v>150</v>
      </c>
      <c r="G17" s="21">
        <f t="shared" si="0"/>
        <v>4500</v>
      </c>
      <c r="H17" s="21">
        <f t="shared" si="1"/>
        <v>900</v>
      </c>
      <c r="I17" s="22" t="s">
        <v>690</v>
      </c>
      <c r="J17" s="22" t="s">
        <v>76</v>
      </c>
      <c r="K17" s="13"/>
      <c r="L17" s="20"/>
      <c r="M17" s="20"/>
      <c r="N17" s="20"/>
      <c r="O17" s="13"/>
    </row>
    <row r="18" ht="18.75" customHeight="1" spans="1:15">
      <c r="A18" s="13" t="s">
        <v>94</v>
      </c>
      <c r="B18" s="13"/>
      <c r="C18" s="13"/>
      <c r="D18" s="13"/>
      <c r="E18" s="13"/>
      <c r="F18" s="14">
        <f>SUM(F8:F17)</f>
        <v>375.2</v>
      </c>
      <c r="G18" s="14">
        <f>SUM(G8:G17)</f>
        <v>11256</v>
      </c>
      <c r="H18" s="14">
        <f>SUM(H8:H17)</f>
        <v>2251.2</v>
      </c>
      <c r="I18" s="13"/>
      <c r="J18" s="13"/>
      <c r="K18" s="13"/>
      <c r="L18" s="20"/>
      <c r="M18" s="20"/>
      <c r="N18" s="20"/>
      <c r="O18" s="13"/>
    </row>
    <row r="19" ht="60" customHeight="1" spans="1:15">
      <c r="A19" s="15" t="s">
        <v>95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 t="s">
        <v>96</v>
      </c>
      <c r="M19" s="15"/>
      <c r="N19" s="15"/>
      <c r="O19" s="15"/>
    </row>
  </sheetData>
  <mergeCells count="6">
    <mergeCell ref="A2:L2"/>
    <mergeCell ref="A3:K3"/>
    <mergeCell ref="A4:L4"/>
    <mergeCell ref="C5:E5"/>
    <mergeCell ref="A19:K19"/>
    <mergeCell ref="L19:O19"/>
  </mergeCells>
  <conditionalFormatting sqref="B16:B17">
    <cfRule type="duplicateValues" dxfId="0" priority="3"/>
  </conditionalFormatting>
  <conditionalFormatting sqref="D1:D7 D18:D65524">
    <cfRule type="duplicateValues" dxfId="0" priority="7"/>
  </conditionalFormatting>
  <conditionalFormatting sqref="B16:C17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691</v>
      </c>
      <c r="L3" s="16" t="s">
        <v>2</v>
      </c>
      <c r="M3" s="17"/>
      <c r="N3" s="17"/>
      <c r="O3" s="17"/>
    </row>
    <row r="4" ht="17.25" customHeight="1" spans="1:12">
      <c r="A4" s="4" t="s">
        <v>692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戚楼村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693</v>
      </c>
      <c r="C8" s="18" t="s">
        <v>694</v>
      </c>
      <c r="D8" s="18" t="s">
        <v>695</v>
      </c>
      <c r="E8" s="10" t="s">
        <v>696</v>
      </c>
      <c r="F8" s="10">
        <v>20</v>
      </c>
      <c r="G8" s="21">
        <f t="shared" ref="G8:G16" si="0">F8*30</f>
        <v>600</v>
      </c>
      <c r="H8" s="21">
        <f t="shared" ref="H8:H16" si="1">F8*6</f>
        <v>120</v>
      </c>
      <c r="I8" s="18" t="s">
        <v>697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22" t="s">
        <v>698</v>
      </c>
      <c r="C9" s="22" t="s">
        <v>699</v>
      </c>
      <c r="D9" s="22" t="s">
        <v>695</v>
      </c>
      <c r="E9" s="10" t="s">
        <v>696</v>
      </c>
      <c r="F9" s="23">
        <v>150</v>
      </c>
      <c r="G9" s="21">
        <f t="shared" si="0"/>
        <v>4500</v>
      </c>
      <c r="H9" s="21">
        <f t="shared" si="1"/>
        <v>900</v>
      </c>
      <c r="I9" s="22" t="s">
        <v>700</v>
      </c>
      <c r="J9" s="22" t="s">
        <v>76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22" t="s">
        <v>701</v>
      </c>
      <c r="C10" s="22" t="s">
        <v>702</v>
      </c>
      <c r="D10" s="22" t="s">
        <v>703</v>
      </c>
      <c r="E10" s="10" t="s">
        <v>696</v>
      </c>
      <c r="F10" s="23">
        <v>90</v>
      </c>
      <c r="G10" s="21">
        <f t="shared" si="0"/>
        <v>2700</v>
      </c>
      <c r="H10" s="21">
        <f t="shared" si="1"/>
        <v>540</v>
      </c>
      <c r="I10" s="22" t="s">
        <v>704</v>
      </c>
      <c r="J10" s="22" t="s">
        <v>76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22" t="s">
        <v>705</v>
      </c>
      <c r="C11" s="22" t="s">
        <v>706</v>
      </c>
      <c r="D11" s="22" t="s">
        <v>707</v>
      </c>
      <c r="E11" s="10" t="s">
        <v>696</v>
      </c>
      <c r="F11" s="23">
        <v>100</v>
      </c>
      <c r="G11" s="21">
        <f t="shared" si="0"/>
        <v>3000</v>
      </c>
      <c r="H11" s="21">
        <f t="shared" si="1"/>
        <v>600</v>
      </c>
      <c r="I11" s="22" t="s">
        <v>708</v>
      </c>
      <c r="J11" s="22" t="s">
        <v>76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26" t="s">
        <v>709</v>
      </c>
      <c r="C12" s="26" t="s">
        <v>710</v>
      </c>
      <c r="D12" s="26" t="s">
        <v>711</v>
      </c>
      <c r="E12" s="10" t="s">
        <v>696</v>
      </c>
      <c r="F12" s="23">
        <v>50</v>
      </c>
      <c r="G12" s="21">
        <f t="shared" si="0"/>
        <v>1500</v>
      </c>
      <c r="H12" s="21">
        <f t="shared" si="1"/>
        <v>300</v>
      </c>
      <c r="I12" s="26" t="s">
        <v>712</v>
      </c>
      <c r="J12" s="9" t="s">
        <v>76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26" t="s">
        <v>713</v>
      </c>
      <c r="C13" s="26" t="s">
        <v>714</v>
      </c>
      <c r="D13" s="26" t="s">
        <v>715</v>
      </c>
      <c r="E13" s="10" t="s">
        <v>696</v>
      </c>
      <c r="F13" s="23">
        <v>100</v>
      </c>
      <c r="G13" s="21">
        <f t="shared" si="0"/>
        <v>3000</v>
      </c>
      <c r="H13" s="21">
        <f t="shared" si="1"/>
        <v>600</v>
      </c>
      <c r="I13" s="26" t="s">
        <v>716</v>
      </c>
      <c r="J13" s="9" t="s">
        <v>76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26" t="s">
        <v>717</v>
      </c>
      <c r="C14" s="26" t="s">
        <v>718</v>
      </c>
      <c r="D14" s="26" t="s">
        <v>719</v>
      </c>
      <c r="E14" s="10" t="s">
        <v>696</v>
      </c>
      <c r="F14" s="23">
        <v>60</v>
      </c>
      <c r="G14" s="21">
        <f t="shared" si="0"/>
        <v>1800</v>
      </c>
      <c r="H14" s="21">
        <f t="shared" si="1"/>
        <v>360</v>
      </c>
      <c r="I14" s="26" t="s">
        <v>720</v>
      </c>
      <c r="J14" s="9" t="s">
        <v>76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26" t="s">
        <v>721</v>
      </c>
      <c r="C15" s="26" t="s">
        <v>722</v>
      </c>
      <c r="D15" s="26" t="s">
        <v>723</v>
      </c>
      <c r="E15" s="10" t="s">
        <v>696</v>
      </c>
      <c r="F15" s="23">
        <v>100</v>
      </c>
      <c r="G15" s="21">
        <f t="shared" si="0"/>
        <v>3000</v>
      </c>
      <c r="H15" s="21">
        <f t="shared" si="1"/>
        <v>600</v>
      </c>
      <c r="I15" s="26" t="s">
        <v>724</v>
      </c>
      <c r="J15" s="9" t="s">
        <v>76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26" t="s">
        <v>725</v>
      </c>
      <c r="C16" s="26" t="s">
        <v>726</v>
      </c>
      <c r="D16" s="22" t="s">
        <v>727</v>
      </c>
      <c r="E16" s="10" t="s">
        <v>696</v>
      </c>
      <c r="F16" s="23">
        <v>100</v>
      </c>
      <c r="G16" s="21">
        <f t="shared" si="0"/>
        <v>3000</v>
      </c>
      <c r="H16" s="21">
        <f t="shared" si="1"/>
        <v>600</v>
      </c>
      <c r="I16" s="26" t="s">
        <v>728</v>
      </c>
      <c r="J16" s="9" t="s">
        <v>76</v>
      </c>
      <c r="K16" s="13"/>
      <c r="L16" s="20"/>
      <c r="M16" s="20"/>
      <c r="N16" s="20"/>
      <c r="O16" s="13"/>
    </row>
    <row r="17" ht="18.75" customHeight="1" spans="1:15">
      <c r="A17" s="13" t="s">
        <v>94</v>
      </c>
      <c r="B17" s="13"/>
      <c r="C17" s="13"/>
      <c r="D17" s="13"/>
      <c r="E17" s="13"/>
      <c r="F17" s="14">
        <f>SUM(F8:F16)</f>
        <v>770</v>
      </c>
      <c r="G17" s="14">
        <f>SUM(G8:G16)</f>
        <v>23100</v>
      </c>
      <c r="H17" s="14">
        <f>SUM(H8:H16)</f>
        <v>4620</v>
      </c>
      <c r="I17" s="13"/>
      <c r="J17" s="13"/>
      <c r="K17" s="13"/>
      <c r="L17" s="20"/>
      <c r="M17" s="20"/>
      <c r="N17" s="20"/>
      <c r="O17" s="13"/>
    </row>
    <row r="18" ht="60" customHeight="1" spans="1:15">
      <c r="A18" s="15" t="s">
        <v>95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 t="s">
        <v>96</v>
      </c>
      <c r="M18" s="15"/>
      <c r="N18" s="15"/>
      <c r="O18" s="15"/>
    </row>
  </sheetData>
  <mergeCells count="6">
    <mergeCell ref="A2:L2"/>
    <mergeCell ref="A3:K3"/>
    <mergeCell ref="A4:L4"/>
    <mergeCell ref="C5:E5"/>
    <mergeCell ref="A18:K18"/>
    <mergeCell ref="L18:O18"/>
  </mergeCells>
  <conditionalFormatting sqref="B9:B16">
    <cfRule type="duplicateValues" dxfId="0" priority="3"/>
  </conditionalFormatting>
  <conditionalFormatting sqref="D1:D7 D17:D65523">
    <cfRule type="duplicateValues" dxfId="0" priority="7"/>
  </conditionalFormatting>
  <conditionalFormatting sqref="B9:C16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729</v>
      </c>
      <c r="L3" s="16" t="s">
        <v>2</v>
      </c>
      <c r="M3" s="17"/>
      <c r="N3" s="17"/>
      <c r="O3" s="17"/>
    </row>
    <row r="4" ht="17.25" customHeight="1" spans="1:12">
      <c r="A4" s="4" t="s">
        <v>730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寿张集村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9">
        <v>1</v>
      </c>
      <c r="B8" s="9" t="s">
        <v>731</v>
      </c>
      <c r="C8" s="9" t="s">
        <v>732</v>
      </c>
      <c r="D8" s="9" t="s">
        <v>733</v>
      </c>
      <c r="E8" s="25" t="s">
        <v>734</v>
      </c>
      <c r="F8" s="9">
        <v>30</v>
      </c>
      <c r="G8" s="21">
        <f t="shared" ref="G8:G13" si="0">F8*30</f>
        <v>900</v>
      </c>
      <c r="H8" s="21">
        <f t="shared" ref="H8:H13" si="1">F8*6</f>
        <v>180</v>
      </c>
      <c r="I8" s="9" t="s">
        <v>735</v>
      </c>
      <c r="J8" s="9" t="s">
        <v>35</v>
      </c>
      <c r="K8" s="13"/>
      <c r="L8" s="20"/>
      <c r="M8" s="20"/>
      <c r="N8" s="20"/>
      <c r="O8" s="13"/>
    </row>
    <row r="9" ht="18.75" customHeight="1" spans="1:15">
      <c r="A9" s="9">
        <v>2</v>
      </c>
      <c r="B9" s="26" t="s">
        <v>736</v>
      </c>
      <c r="C9" s="26" t="s">
        <v>737</v>
      </c>
      <c r="D9" s="26" t="s">
        <v>738</v>
      </c>
      <c r="E9" s="25" t="s">
        <v>734</v>
      </c>
      <c r="F9" s="23">
        <v>100</v>
      </c>
      <c r="G9" s="21">
        <f t="shared" si="0"/>
        <v>3000</v>
      </c>
      <c r="H9" s="21">
        <f t="shared" si="1"/>
        <v>600</v>
      </c>
      <c r="I9" s="26" t="s">
        <v>739</v>
      </c>
      <c r="J9" s="9" t="s">
        <v>569</v>
      </c>
      <c r="K9" s="13"/>
      <c r="L9" s="20"/>
      <c r="M9" s="20"/>
      <c r="N9" s="20"/>
      <c r="O9" s="13"/>
    </row>
    <row r="10" ht="18.75" customHeight="1" spans="1:15">
      <c r="A10" s="9">
        <v>3</v>
      </c>
      <c r="B10" s="22" t="s">
        <v>740</v>
      </c>
      <c r="C10" s="22" t="s">
        <v>741</v>
      </c>
      <c r="D10" s="22" t="s">
        <v>742</v>
      </c>
      <c r="E10" s="25" t="s">
        <v>734</v>
      </c>
      <c r="F10" s="23">
        <v>100</v>
      </c>
      <c r="G10" s="21">
        <f t="shared" si="0"/>
        <v>3000</v>
      </c>
      <c r="H10" s="21">
        <f t="shared" si="1"/>
        <v>600</v>
      </c>
      <c r="I10" s="22" t="s">
        <v>743</v>
      </c>
      <c r="J10" s="22" t="s">
        <v>569</v>
      </c>
      <c r="K10" s="13"/>
      <c r="L10" s="20"/>
      <c r="M10" s="20"/>
      <c r="N10" s="20"/>
      <c r="O10" s="13"/>
    </row>
    <row r="11" ht="18.75" customHeight="1" spans="1:15">
      <c r="A11" s="9">
        <v>4</v>
      </c>
      <c r="B11" s="22" t="s">
        <v>744</v>
      </c>
      <c r="C11" s="22" t="s">
        <v>745</v>
      </c>
      <c r="D11" s="22" t="s">
        <v>746</v>
      </c>
      <c r="E11" s="25" t="s">
        <v>734</v>
      </c>
      <c r="F11" s="23">
        <v>100</v>
      </c>
      <c r="G11" s="21">
        <f t="shared" si="0"/>
        <v>3000</v>
      </c>
      <c r="H11" s="21">
        <f t="shared" si="1"/>
        <v>600</v>
      </c>
      <c r="I11" s="22" t="s">
        <v>747</v>
      </c>
      <c r="J11" s="22" t="s">
        <v>76</v>
      </c>
      <c r="K11" s="13"/>
      <c r="L11" s="20"/>
      <c r="M11" s="20"/>
      <c r="N11" s="20"/>
      <c r="O11" s="13"/>
    </row>
    <row r="12" ht="18.75" customHeight="1" spans="1:15">
      <c r="A12" s="9">
        <v>5</v>
      </c>
      <c r="B12" s="22" t="s">
        <v>748</v>
      </c>
      <c r="C12" s="22" t="s">
        <v>749</v>
      </c>
      <c r="D12" s="22" t="s">
        <v>750</v>
      </c>
      <c r="E12" s="25" t="s">
        <v>734</v>
      </c>
      <c r="F12" s="23">
        <v>80</v>
      </c>
      <c r="G12" s="21">
        <f t="shared" si="0"/>
        <v>2400</v>
      </c>
      <c r="H12" s="21">
        <f t="shared" si="1"/>
        <v>480</v>
      </c>
      <c r="I12" s="22" t="s">
        <v>751</v>
      </c>
      <c r="J12" s="22" t="s">
        <v>752</v>
      </c>
      <c r="K12" s="13"/>
      <c r="L12" s="20"/>
      <c r="M12" s="20"/>
      <c r="N12" s="20"/>
      <c r="O12" s="13"/>
    </row>
    <row r="13" ht="18.75" customHeight="1" spans="1:15">
      <c r="A13" s="9">
        <v>6</v>
      </c>
      <c r="B13" s="22" t="s">
        <v>753</v>
      </c>
      <c r="C13" s="22" t="s">
        <v>754</v>
      </c>
      <c r="D13" s="22" t="s">
        <v>755</v>
      </c>
      <c r="E13" s="25" t="s">
        <v>734</v>
      </c>
      <c r="F13" s="23">
        <v>100</v>
      </c>
      <c r="G13" s="21">
        <f t="shared" si="0"/>
        <v>3000</v>
      </c>
      <c r="H13" s="21">
        <f t="shared" si="1"/>
        <v>600</v>
      </c>
      <c r="I13" s="22" t="s">
        <v>756</v>
      </c>
      <c r="J13" s="22" t="s">
        <v>76</v>
      </c>
      <c r="K13" s="13"/>
      <c r="L13" s="20"/>
      <c r="M13" s="20"/>
      <c r="N13" s="20"/>
      <c r="O13" s="13"/>
    </row>
    <row r="14" ht="18.75" customHeight="1" spans="1:15">
      <c r="A14" s="13" t="s">
        <v>94</v>
      </c>
      <c r="B14" s="13"/>
      <c r="C14" s="13"/>
      <c r="D14" s="13"/>
      <c r="E14" s="13"/>
      <c r="F14" s="14">
        <f>SUM(F8:F13)</f>
        <v>510</v>
      </c>
      <c r="G14" s="14">
        <f>SUM(G8:G13)</f>
        <v>15300</v>
      </c>
      <c r="H14" s="14">
        <f>SUM(H8:H13)</f>
        <v>3060</v>
      </c>
      <c r="I14" s="13"/>
      <c r="J14" s="13"/>
      <c r="K14" s="13"/>
      <c r="L14" s="20"/>
      <c r="M14" s="20"/>
      <c r="N14" s="20"/>
      <c r="O14" s="13"/>
    </row>
    <row r="15" ht="60" customHeight="1" spans="1:15">
      <c r="A15" s="15" t="s">
        <v>95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 t="s">
        <v>96</v>
      </c>
      <c r="M15" s="15"/>
      <c r="N15" s="15"/>
      <c r="O15" s="15"/>
    </row>
  </sheetData>
  <mergeCells count="6">
    <mergeCell ref="A2:L2"/>
    <mergeCell ref="A3:K3"/>
    <mergeCell ref="A4:L4"/>
    <mergeCell ref="C5:E5"/>
    <mergeCell ref="A15:K15"/>
    <mergeCell ref="L15:O15"/>
  </mergeCells>
  <conditionalFormatting sqref="B9:B13">
    <cfRule type="duplicateValues" dxfId="0" priority="3"/>
  </conditionalFormatting>
  <conditionalFormatting sqref="D1:D7 D14:D65520">
    <cfRule type="duplicateValues" dxfId="0" priority="7"/>
  </conditionalFormatting>
  <conditionalFormatting sqref="B9:C13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757</v>
      </c>
      <c r="L3" s="16" t="s">
        <v>2</v>
      </c>
      <c r="M3" s="17"/>
      <c r="N3" s="17"/>
      <c r="O3" s="17"/>
    </row>
    <row r="4" ht="17.25" customHeight="1" spans="1:12">
      <c r="A4" s="4" t="s">
        <v>758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四合兴村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759</v>
      </c>
      <c r="C8" s="18" t="s">
        <v>760</v>
      </c>
      <c r="D8" s="22" t="s">
        <v>761</v>
      </c>
      <c r="E8" s="10" t="s">
        <v>762</v>
      </c>
      <c r="F8" s="10">
        <v>5</v>
      </c>
      <c r="G8" s="21">
        <f t="shared" ref="G8:G20" si="0">F8*30</f>
        <v>150</v>
      </c>
      <c r="H8" s="21">
        <f t="shared" ref="H8:H20" si="1">F8*6</f>
        <v>30</v>
      </c>
      <c r="I8" s="18" t="s">
        <v>763</v>
      </c>
      <c r="J8" s="19" t="s">
        <v>764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765</v>
      </c>
      <c r="C9" s="18" t="s">
        <v>766</v>
      </c>
      <c r="D9" s="22" t="s">
        <v>767</v>
      </c>
      <c r="E9" s="10" t="s">
        <v>762</v>
      </c>
      <c r="F9" s="10">
        <v>3</v>
      </c>
      <c r="G9" s="21">
        <f t="shared" si="0"/>
        <v>90</v>
      </c>
      <c r="H9" s="21">
        <f t="shared" si="1"/>
        <v>18</v>
      </c>
      <c r="I9" s="18" t="s">
        <v>768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8" t="s">
        <v>769</v>
      </c>
      <c r="C10" s="18" t="s">
        <v>770</v>
      </c>
      <c r="D10" s="22" t="s">
        <v>771</v>
      </c>
      <c r="E10" s="10" t="s">
        <v>762</v>
      </c>
      <c r="F10" s="10">
        <v>5</v>
      </c>
      <c r="G10" s="21">
        <f t="shared" si="0"/>
        <v>150</v>
      </c>
      <c r="H10" s="21">
        <f t="shared" si="1"/>
        <v>30</v>
      </c>
      <c r="I10" s="18" t="s">
        <v>772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18" t="s">
        <v>773</v>
      </c>
      <c r="C11" s="18" t="s">
        <v>774</v>
      </c>
      <c r="D11" s="22" t="s">
        <v>775</v>
      </c>
      <c r="E11" s="10" t="s">
        <v>762</v>
      </c>
      <c r="F11" s="10">
        <v>2</v>
      </c>
      <c r="G11" s="21">
        <f t="shared" si="0"/>
        <v>60</v>
      </c>
      <c r="H11" s="21">
        <f t="shared" si="1"/>
        <v>12</v>
      </c>
      <c r="I11" s="18" t="s">
        <v>776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18" t="s">
        <v>777</v>
      </c>
      <c r="C12" s="18" t="s">
        <v>778</v>
      </c>
      <c r="D12" s="22" t="s">
        <v>779</v>
      </c>
      <c r="E12" s="10" t="s">
        <v>762</v>
      </c>
      <c r="F12" s="10">
        <v>2</v>
      </c>
      <c r="G12" s="21">
        <f t="shared" si="0"/>
        <v>60</v>
      </c>
      <c r="H12" s="21">
        <f t="shared" si="1"/>
        <v>12</v>
      </c>
      <c r="I12" s="18" t="s">
        <v>780</v>
      </c>
      <c r="J12" s="19" t="s">
        <v>35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18" t="s">
        <v>781</v>
      </c>
      <c r="C13" s="18" t="s">
        <v>782</v>
      </c>
      <c r="D13" s="22" t="s">
        <v>783</v>
      </c>
      <c r="E13" s="10" t="s">
        <v>762</v>
      </c>
      <c r="F13" s="10">
        <v>5</v>
      </c>
      <c r="G13" s="21">
        <f t="shared" si="0"/>
        <v>150</v>
      </c>
      <c r="H13" s="21">
        <f t="shared" si="1"/>
        <v>30</v>
      </c>
      <c r="I13" s="18" t="s">
        <v>784</v>
      </c>
      <c r="J13" s="19" t="s">
        <v>35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18" t="s">
        <v>785</v>
      </c>
      <c r="C14" s="18" t="s">
        <v>786</v>
      </c>
      <c r="D14" s="22" t="s">
        <v>787</v>
      </c>
      <c r="E14" s="10" t="s">
        <v>762</v>
      </c>
      <c r="F14" s="10">
        <v>1.5</v>
      </c>
      <c r="G14" s="21">
        <f t="shared" si="0"/>
        <v>45</v>
      </c>
      <c r="H14" s="21">
        <f t="shared" si="1"/>
        <v>9</v>
      </c>
      <c r="I14" s="18" t="s">
        <v>788</v>
      </c>
      <c r="J14" s="19" t="s">
        <v>35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18" t="s">
        <v>789</v>
      </c>
      <c r="C15" s="18" t="s">
        <v>790</v>
      </c>
      <c r="D15" s="22" t="s">
        <v>791</v>
      </c>
      <c r="E15" s="10" t="s">
        <v>762</v>
      </c>
      <c r="F15" s="10">
        <v>2</v>
      </c>
      <c r="G15" s="21">
        <f t="shared" si="0"/>
        <v>60</v>
      </c>
      <c r="H15" s="21">
        <f t="shared" si="1"/>
        <v>12</v>
      </c>
      <c r="I15" s="18" t="s">
        <v>792</v>
      </c>
      <c r="J15" s="19" t="s">
        <v>35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18" t="s">
        <v>793</v>
      </c>
      <c r="C16" s="18" t="s">
        <v>794</v>
      </c>
      <c r="D16" s="22" t="s">
        <v>795</v>
      </c>
      <c r="E16" s="10" t="s">
        <v>762</v>
      </c>
      <c r="F16" s="10">
        <v>3</v>
      </c>
      <c r="G16" s="21">
        <f t="shared" si="0"/>
        <v>90</v>
      </c>
      <c r="H16" s="21">
        <f t="shared" si="1"/>
        <v>18</v>
      </c>
      <c r="I16" s="18" t="s">
        <v>796</v>
      </c>
      <c r="J16" s="19" t="s">
        <v>35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18" t="s">
        <v>797</v>
      </c>
      <c r="C17" s="18" t="s">
        <v>798</v>
      </c>
      <c r="D17" s="22" t="s">
        <v>799</v>
      </c>
      <c r="E17" s="10" t="s">
        <v>762</v>
      </c>
      <c r="F17" s="10">
        <v>30</v>
      </c>
      <c r="G17" s="21">
        <f t="shared" si="0"/>
        <v>900</v>
      </c>
      <c r="H17" s="21">
        <f t="shared" si="1"/>
        <v>180</v>
      </c>
      <c r="I17" s="18" t="s">
        <v>552</v>
      </c>
      <c r="J17" s="19" t="s">
        <v>35</v>
      </c>
      <c r="K17" s="13"/>
      <c r="L17" s="20"/>
      <c r="M17" s="20"/>
      <c r="N17" s="20"/>
      <c r="O17" s="13"/>
    </row>
    <row r="18" ht="18.75" customHeight="1" spans="1:15">
      <c r="A18" s="8">
        <v>11</v>
      </c>
      <c r="B18" s="18" t="s">
        <v>800</v>
      </c>
      <c r="C18" s="18" t="s">
        <v>801</v>
      </c>
      <c r="D18" s="22" t="s">
        <v>802</v>
      </c>
      <c r="E18" s="10" t="s">
        <v>762</v>
      </c>
      <c r="F18" s="10">
        <v>5</v>
      </c>
      <c r="G18" s="21">
        <f t="shared" si="0"/>
        <v>150</v>
      </c>
      <c r="H18" s="21">
        <f t="shared" si="1"/>
        <v>30</v>
      </c>
      <c r="I18" s="18" t="s">
        <v>803</v>
      </c>
      <c r="J18" s="19" t="s">
        <v>35</v>
      </c>
      <c r="K18" s="13"/>
      <c r="L18" s="20"/>
      <c r="M18" s="20"/>
      <c r="N18" s="20"/>
      <c r="O18" s="13"/>
    </row>
    <row r="19" ht="18.75" customHeight="1" spans="1:15">
      <c r="A19" s="8">
        <v>12</v>
      </c>
      <c r="B19" s="18" t="s">
        <v>804</v>
      </c>
      <c r="C19" s="18" t="s">
        <v>805</v>
      </c>
      <c r="D19" s="22" t="s">
        <v>806</v>
      </c>
      <c r="E19" s="10" t="s">
        <v>762</v>
      </c>
      <c r="F19" s="10">
        <v>5</v>
      </c>
      <c r="G19" s="21">
        <f t="shared" si="0"/>
        <v>150</v>
      </c>
      <c r="H19" s="21">
        <f t="shared" si="1"/>
        <v>30</v>
      </c>
      <c r="I19" s="18" t="s">
        <v>807</v>
      </c>
      <c r="J19" s="19" t="s">
        <v>35</v>
      </c>
      <c r="K19" s="13"/>
      <c r="L19" s="20"/>
      <c r="M19" s="20"/>
      <c r="N19" s="20"/>
      <c r="O19" s="13"/>
    </row>
    <row r="20" ht="18.75" customHeight="1" spans="1:15">
      <c r="A20" s="8">
        <v>13</v>
      </c>
      <c r="B20" s="22" t="s">
        <v>808</v>
      </c>
      <c r="C20" s="22" t="s">
        <v>809</v>
      </c>
      <c r="D20" s="22" t="s">
        <v>810</v>
      </c>
      <c r="E20" s="10" t="s">
        <v>762</v>
      </c>
      <c r="F20" s="21">
        <v>100</v>
      </c>
      <c r="G20" s="21">
        <f t="shared" si="0"/>
        <v>3000</v>
      </c>
      <c r="H20" s="21">
        <f t="shared" si="1"/>
        <v>600</v>
      </c>
      <c r="I20" s="22" t="s">
        <v>811</v>
      </c>
      <c r="J20" s="22" t="s">
        <v>76</v>
      </c>
      <c r="K20" s="13"/>
      <c r="L20" s="20"/>
      <c r="M20" s="20"/>
      <c r="N20" s="20"/>
      <c r="O20" s="13"/>
    </row>
    <row r="21" ht="18.75" customHeight="1" spans="1:15">
      <c r="A21" s="13" t="s">
        <v>94</v>
      </c>
      <c r="B21" s="13"/>
      <c r="C21" s="13"/>
      <c r="D21" s="13"/>
      <c r="E21" s="13"/>
      <c r="F21" s="14">
        <f>SUM(F8:F20)</f>
        <v>168.5</v>
      </c>
      <c r="G21" s="14">
        <f>SUM(G8:G20)</f>
        <v>5055</v>
      </c>
      <c r="H21" s="14">
        <f>SUM(H8:H20)</f>
        <v>1011</v>
      </c>
      <c r="I21" s="13"/>
      <c r="J21" s="13"/>
      <c r="K21" s="13"/>
      <c r="L21" s="20"/>
      <c r="M21" s="20"/>
      <c r="N21" s="20"/>
      <c r="O21" s="13"/>
    </row>
    <row r="22" ht="60" customHeight="1" spans="1:15">
      <c r="A22" s="15" t="s">
        <v>95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 t="s">
        <v>96</v>
      </c>
      <c r="M22" s="15"/>
      <c r="N22" s="15"/>
      <c r="O22" s="15"/>
    </row>
  </sheetData>
  <mergeCells count="6">
    <mergeCell ref="A2:L2"/>
    <mergeCell ref="A3:K3"/>
    <mergeCell ref="A4:L4"/>
    <mergeCell ref="C5:E5"/>
    <mergeCell ref="A22:K22"/>
    <mergeCell ref="L22:O22"/>
  </mergeCells>
  <conditionalFormatting sqref="B20">
    <cfRule type="duplicateValues" dxfId="0" priority="3"/>
  </conditionalFormatting>
  <conditionalFormatting sqref="B20:C20">
    <cfRule type="duplicateValues" dxfId="0" priority="1"/>
    <cfRule type="duplicateValues" dxfId="0" priority="2"/>
  </conditionalFormatting>
  <conditionalFormatting sqref="D1:D7 D21:D65527">
    <cfRule type="duplicateValues" dxfId="0" priority="7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812</v>
      </c>
      <c r="L3" s="16" t="s">
        <v>2</v>
      </c>
      <c r="M3" s="17"/>
      <c r="N3" s="17"/>
      <c r="O3" s="17"/>
    </row>
    <row r="4" ht="17.25" customHeight="1" spans="1:12">
      <c r="A4" s="4" t="s">
        <v>813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E9</f>
        <v>西孙庄村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814</v>
      </c>
      <c r="C8" s="18" t="s">
        <v>815</v>
      </c>
      <c r="D8" s="18" t="s">
        <v>816</v>
      </c>
      <c r="E8" s="10" t="s">
        <v>817</v>
      </c>
      <c r="F8" s="10">
        <v>3.5</v>
      </c>
      <c r="G8" s="21">
        <f t="shared" ref="G8:G13" si="0">F8*30</f>
        <v>105</v>
      </c>
      <c r="H8" s="21">
        <f t="shared" ref="H8:H13" si="1">F8*6</f>
        <v>21</v>
      </c>
      <c r="I8" s="18" t="s">
        <v>818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819</v>
      </c>
      <c r="C9" s="18" t="s">
        <v>820</v>
      </c>
      <c r="D9" s="18" t="s">
        <v>821</v>
      </c>
      <c r="E9" s="10" t="s">
        <v>817</v>
      </c>
      <c r="F9" s="10">
        <v>10</v>
      </c>
      <c r="G9" s="21">
        <f t="shared" si="0"/>
        <v>300</v>
      </c>
      <c r="H9" s="21">
        <f t="shared" si="1"/>
        <v>60</v>
      </c>
      <c r="I9" s="18" t="s">
        <v>822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8" t="s">
        <v>823</v>
      </c>
      <c r="C10" s="18" t="s">
        <v>824</v>
      </c>
      <c r="D10" s="18" t="s">
        <v>825</v>
      </c>
      <c r="E10" s="10" t="s">
        <v>817</v>
      </c>
      <c r="F10" s="10">
        <v>4</v>
      </c>
      <c r="G10" s="21">
        <f t="shared" si="0"/>
        <v>120</v>
      </c>
      <c r="H10" s="21">
        <f t="shared" si="1"/>
        <v>24</v>
      </c>
      <c r="I10" s="18" t="s">
        <v>826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18" t="s">
        <v>827</v>
      </c>
      <c r="C11" s="18" t="s">
        <v>828</v>
      </c>
      <c r="D11" s="18" t="s">
        <v>829</v>
      </c>
      <c r="E11" s="10" t="s">
        <v>817</v>
      </c>
      <c r="F11" s="10">
        <v>2</v>
      </c>
      <c r="G11" s="21">
        <f t="shared" si="0"/>
        <v>60</v>
      </c>
      <c r="H11" s="21">
        <f t="shared" si="1"/>
        <v>12</v>
      </c>
      <c r="I11" s="18" t="s">
        <v>830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22" t="s">
        <v>831</v>
      </c>
      <c r="C12" s="22" t="s">
        <v>832</v>
      </c>
      <c r="D12" s="9" t="s">
        <v>833</v>
      </c>
      <c r="E12" s="10" t="s">
        <v>817</v>
      </c>
      <c r="F12" s="24">
        <v>180</v>
      </c>
      <c r="G12" s="21">
        <f t="shared" si="0"/>
        <v>5400</v>
      </c>
      <c r="H12" s="21">
        <f t="shared" si="1"/>
        <v>1080</v>
      </c>
      <c r="I12" s="22" t="s">
        <v>834</v>
      </c>
      <c r="J12" s="22" t="s">
        <v>76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22" t="s">
        <v>835</v>
      </c>
      <c r="C13" s="22" t="s">
        <v>836</v>
      </c>
      <c r="D13" s="22" t="s">
        <v>837</v>
      </c>
      <c r="E13" s="10" t="s">
        <v>817</v>
      </c>
      <c r="F13" s="23">
        <v>140</v>
      </c>
      <c r="G13" s="21">
        <f t="shared" si="0"/>
        <v>4200</v>
      </c>
      <c r="H13" s="21">
        <f t="shared" si="1"/>
        <v>840</v>
      </c>
      <c r="I13" s="22" t="s">
        <v>838</v>
      </c>
      <c r="J13" s="22" t="s">
        <v>76</v>
      </c>
      <c r="K13" s="13"/>
      <c r="L13" s="20"/>
      <c r="M13" s="20"/>
      <c r="N13" s="20"/>
      <c r="O13" s="13"/>
    </row>
    <row r="14" ht="18.75" customHeight="1" spans="1:15">
      <c r="A14" s="13" t="s">
        <v>94</v>
      </c>
      <c r="B14" s="13"/>
      <c r="C14" s="13"/>
      <c r="D14" s="13"/>
      <c r="E14" s="13"/>
      <c r="F14" s="14">
        <f>SUM(F8:F13)</f>
        <v>339.5</v>
      </c>
      <c r="G14" s="14">
        <f>SUM(G8:G13)</f>
        <v>10185</v>
      </c>
      <c r="H14" s="14">
        <f>SUM(H8:H13)</f>
        <v>2037</v>
      </c>
      <c r="I14" s="13"/>
      <c r="J14" s="13"/>
      <c r="K14" s="13"/>
      <c r="L14" s="20"/>
      <c r="M14" s="20"/>
      <c r="N14" s="20"/>
      <c r="O14" s="13"/>
    </row>
    <row r="15" ht="60" customHeight="1" spans="1:15">
      <c r="A15" s="15" t="s">
        <v>95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 t="s">
        <v>96</v>
      </c>
      <c r="M15" s="15"/>
      <c r="N15" s="15"/>
      <c r="O15" s="15"/>
    </row>
  </sheetData>
  <mergeCells count="6">
    <mergeCell ref="A2:L2"/>
    <mergeCell ref="A3:K3"/>
    <mergeCell ref="A4:L4"/>
    <mergeCell ref="C5:E5"/>
    <mergeCell ref="A15:K15"/>
    <mergeCell ref="L15:O15"/>
  </mergeCells>
  <conditionalFormatting sqref="B12:B13">
    <cfRule type="duplicateValues" dxfId="0" priority="3"/>
  </conditionalFormatting>
  <conditionalFormatting sqref="D1:D7 D14:D65520">
    <cfRule type="duplicateValues" dxfId="0" priority="7"/>
  </conditionalFormatting>
  <conditionalFormatting sqref="B12:C13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839</v>
      </c>
      <c r="L3" s="16" t="s">
        <v>2</v>
      </c>
      <c r="M3" s="17"/>
      <c r="N3" s="17"/>
      <c r="O3" s="17"/>
    </row>
    <row r="4" ht="17.25" customHeight="1" spans="1:12">
      <c r="A4" s="4" t="s">
        <v>840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肖庄村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841</v>
      </c>
      <c r="C8" s="18" t="s">
        <v>842</v>
      </c>
      <c r="D8" s="18" t="s">
        <v>843</v>
      </c>
      <c r="E8" s="10" t="s">
        <v>844</v>
      </c>
      <c r="F8" s="10">
        <v>6</v>
      </c>
      <c r="G8" s="21">
        <f t="shared" ref="G8:G28" si="0">F8*30</f>
        <v>180</v>
      </c>
      <c r="H8" s="21">
        <f t="shared" ref="H8:H28" si="1">F8*6</f>
        <v>36</v>
      </c>
      <c r="I8" s="18" t="s">
        <v>845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846</v>
      </c>
      <c r="C9" s="18" t="s">
        <v>847</v>
      </c>
      <c r="D9" s="9" t="s">
        <v>848</v>
      </c>
      <c r="E9" s="10" t="s">
        <v>844</v>
      </c>
      <c r="F9" s="10">
        <v>4</v>
      </c>
      <c r="G9" s="21">
        <f t="shared" si="0"/>
        <v>120</v>
      </c>
      <c r="H9" s="21">
        <f t="shared" si="1"/>
        <v>24</v>
      </c>
      <c r="I9" s="18" t="s">
        <v>849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8" t="s">
        <v>850</v>
      </c>
      <c r="C10" s="18" t="s">
        <v>851</v>
      </c>
      <c r="D10" s="18" t="s">
        <v>852</v>
      </c>
      <c r="E10" s="10" t="s">
        <v>844</v>
      </c>
      <c r="F10" s="10">
        <v>4</v>
      </c>
      <c r="G10" s="21">
        <f t="shared" si="0"/>
        <v>120</v>
      </c>
      <c r="H10" s="21">
        <f t="shared" si="1"/>
        <v>24</v>
      </c>
      <c r="I10" s="18" t="s">
        <v>853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18" t="s">
        <v>854</v>
      </c>
      <c r="C11" s="18" t="s">
        <v>855</v>
      </c>
      <c r="D11" s="18" t="s">
        <v>856</v>
      </c>
      <c r="E11" s="10" t="s">
        <v>844</v>
      </c>
      <c r="F11" s="10">
        <v>6</v>
      </c>
      <c r="G11" s="21">
        <f t="shared" si="0"/>
        <v>180</v>
      </c>
      <c r="H11" s="21">
        <f t="shared" si="1"/>
        <v>36</v>
      </c>
      <c r="I11" s="18" t="s">
        <v>857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18" t="s">
        <v>858</v>
      </c>
      <c r="C12" s="18" t="s">
        <v>859</v>
      </c>
      <c r="D12" s="18" t="s">
        <v>860</v>
      </c>
      <c r="E12" s="10" t="s">
        <v>844</v>
      </c>
      <c r="F12" s="10">
        <v>3</v>
      </c>
      <c r="G12" s="21">
        <f t="shared" si="0"/>
        <v>90</v>
      </c>
      <c r="H12" s="21">
        <f t="shared" si="1"/>
        <v>18</v>
      </c>
      <c r="I12" s="18" t="s">
        <v>861</v>
      </c>
      <c r="J12" s="19" t="s">
        <v>35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18" t="s">
        <v>862</v>
      </c>
      <c r="C13" s="18" t="s">
        <v>863</v>
      </c>
      <c r="D13" s="18" t="s">
        <v>864</v>
      </c>
      <c r="E13" s="10" t="s">
        <v>844</v>
      </c>
      <c r="F13" s="10">
        <v>6</v>
      </c>
      <c r="G13" s="21">
        <f t="shared" si="0"/>
        <v>180</v>
      </c>
      <c r="H13" s="21">
        <f t="shared" si="1"/>
        <v>36</v>
      </c>
      <c r="I13" s="18" t="s">
        <v>865</v>
      </c>
      <c r="J13" s="19" t="s">
        <v>35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18" t="s">
        <v>866</v>
      </c>
      <c r="C14" s="18" t="s">
        <v>867</v>
      </c>
      <c r="D14" s="18" t="s">
        <v>868</v>
      </c>
      <c r="E14" s="10" t="s">
        <v>844</v>
      </c>
      <c r="F14" s="10">
        <v>2</v>
      </c>
      <c r="G14" s="21">
        <f t="shared" si="0"/>
        <v>60</v>
      </c>
      <c r="H14" s="21">
        <f t="shared" si="1"/>
        <v>12</v>
      </c>
      <c r="I14" s="18" t="s">
        <v>869</v>
      </c>
      <c r="J14" s="19" t="s">
        <v>35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18" t="s">
        <v>870</v>
      </c>
      <c r="C15" s="18" t="s">
        <v>871</v>
      </c>
      <c r="D15" s="18" t="s">
        <v>872</v>
      </c>
      <c r="E15" s="10" t="s">
        <v>844</v>
      </c>
      <c r="F15" s="10">
        <v>5</v>
      </c>
      <c r="G15" s="21">
        <f t="shared" si="0"/>
        <v>150</v>
      </c>
      <c r="H15" s="21">
        <f t="shared" si="1"/>
        <v>30</v>
      </c>
      <c r="I15" s="18" t="s">
        <v>873</v>
      </c>
      <c r="J15" s="19" t="s">
        <v>35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18" t="s">
        <v>874</v>
      </c>
      <c r="C16" s="18" t="s">
        <v>875</v>
      </c>
      <c r="D16" s="18" t="s">
        <v>876</v>
      </c>
      <c r="E16" s="10" t="s">
        <v>844</v>
      </c>
      <c r="F16" s="10">
        <v>1</v>
      </c>
      <c r="G16" s="21">
        <f t="shared" si="0"/>
        <v>30</v>
      </c>
      <c r="H16" s="21">
        <f t="shared" si="1"/>
        <v>6</v>
      </c>
      <c r="I16" s="18" t="s">
        <v>877</v>
      </c>
      <c r="J16" s="19" t="s">
        <v>35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18" t="s">
        <v>878</v>
      </c>
      <c r="C17" s="18" t="s">
        <v>879</v>
      </c>
      <c r="D17" s="18" t="s">
        <v>880</v>
      </c>
      <c r="E17" s="10" t="s">
        <v>844</v>
      </c>
      <c r="F17" s="10">
        <v>1.5</v>
      </c>
      <c r="G17" s="21">
        <f t="shared" si="0"/>
        <v>45</v>
      </c>
      <c r="H17" s="21">
        <f t="shared" si="1"/>
        <v>9</v>
      </c>
      <c r="I17" s="18" t="s">
        <v>881</v>
      </c>
      <c r="J17" s="19" t="s">
        <v>35</v>
      </c>
      <c r="K17" s="13"/>
      <c r="L17" s="20"/>
      <c r="M17" s="20"/>
      <c r="N17" s="20"/>
      <c r="O17" s="13"/>
    </row>
    <row r="18" ht="18.75" customHeight="1" spans="1:15">
      <c r="A18" s="8">
        <v>11</v>
      </c>
      <c r="B18" s="18" t="s">
        <v>882</v>
      </c>
      <c r="C18" s="18" t="s">
        <v>883</v>
      </c>
      <c r="D18" s="18" t="s">
        <v>884</v>
      </c>
      <c r="E18" s="10" t="s">
        <v>844</v>
      </c>
      <c r="F18" s="10">
        <v>2</v>
      </c>
      <c r="G18" s="21">
        <f t="shared" si="0"/>
        <v>60</v>
      </c>
      <c r="H18" s="21">
        <f t="shared" si="1"/>
        <v>12</v>
      </c>
      <c r="I18" s="18" t="s">
        <v>885</v>
      </c>
      <c r="J18" s="19" t="s">
        <v>35</v>
      </c>
      <c r="K18" s="13"/>
      <c r="L18" s="20"/>
      <c r="M18" s="20"/>
      <c r="N18" s="20"/>
      <c r="O18" s="13"/>
    </row>
    <row r="19" ht="18.75" customHeight="1" spans="1:15">
      <c r="A19" s="8">
        <v>12</v>
      </c>
      <c r="B19" s="18" t="s">
        <v>886</v>
      </c>
      <c r="C19" s="18" t="s">
        <v>887</v>
      </c>
      <c r="D19" s="18" t="s">
        <v>888</v>
      </c>
      <c r="E19" s="10" t="s">
        <v>844</v>
      </c>
      <c r="F19" s="10">
        <v>1.6</v>
      </c>
      <c r="G19" s="21">
        <f t="shared" si="0"/>
        <v>48</v>
      </c>
      <c r="H19" s="21">
        <f t="shared" si="1"/>
        <v>9.6</v>
      </c>
      <c r="I19" s="18" t="s">
        <v>889</v>
      </c>
      <c r="J19" s="19" t="s">
        <v>35</v>
      </c>
      <c r="K19" s="13"/>
      <c r="L19" s="20"/>
      <c r="M19" s="20"/>
      <c r="N19" s="20"/>
      <c r="O19" s="13"/>
    </row>
    <row r="20" ht="18.75" customHeight="1" spans="1:15">
      <c r="A20" s="8">
        <v>13</v>
      </c>
      <c r="B20" s="18" t="s">
        <v>890</v>
      </c>
      <c r="C20" s="18" t="s">
        <v>891</v>
      </c>
      <c r="D20" s="18" t="s">
        <v>892</v>
      </c>
      <c r="E20" s="10" t="s">
        <v>844</v>
      </c>
      <c r="F20" s="10">
        <v>3.3</v>
      </c>
      <c r="G20" s="21">
        <f t="shared" si="0"/>
        <v>99</v>
      </c>
      <c r="H20" s="21">
        <f t="shared" si="1"/>
        <v>19.8</v>
      </c>
      <c r="I20" s="18" t="s">
        <v>893</v>
      </c>
      <c r="J20" s="19" t="s">
        <v>35</v>
      </c>
      <c r="K20" s="13"/>
      <c r="L20" s="20"/>
      <c r="M20" s="20"/>
      <c r="N20" s="20"/>
      <c r="O20" s="13"/>
    </row>
    <row r="21" ht="18.75" customHeight="1" spans="1:15">
      <c r="A21" s="8">
        <v>14</v>
      </c>
      <c r="B21" s="18" t="s">
        <v>894</v>
      </c>
      <c r="C21" s="18" t="s">
        <v>895</v>
      </c>
      <c r="D21" s="18" t="s">
        <v>896</v>
      </c>
      <c r="E21" s="10" t="s">
        <v>844</v>
      </c>
      <c r="F21" s="10">
        <v>20</v>
      </c>
      <c r="G21" s="21">
        <f t="shared" si="0"/>
        <v>600</v>
      </c>
      <c r="H21" s="21">
        <f t="shared" si="1"/>
        <v>120</v>
      </c>
      <c r="I21" s="18" t="s">
        <v>897</v>
      </c>
      <c r="J21" s="19" t="s">
        <v>35</v>
      </c>
      <c r="K21" s="13"/>
      <c r="L21" s="20"/>
      <c r="M21" s="20"/>
      <c r="N21" s="20"/>
      <c r="O21" s="13"/>
    </row>
    <row r="22" ht="18.75" customHeight="1" spans="1:15">
      <c r="A22" s="8">
        <v>15</v>
      </c>
      <c r="B22" s="18" t="s">
        <v>898</v>
      </c>
      <c r="C22" s="18" t="s">
        <v>899</v>
      </c>
      <c r="D22" s="18" t="s">
        <v>900</v>
      </c>
      <c r="E22" s="10" t="s">
        <v>844</v>
      </c>
      <c r="F22" s="10">
        <v>3.3</v>
      </c>
      <c r="G22" s="21">
        <f t="shared" si="0"/>
        <v>99</v>
      </c>
      <c r="H22" s="21">
        <f t="shared" si="1"/>
        <v>19.8</v>
      </c>
      <c r="I22" s="18" t="s">
        <v>901</v>
      </c>
      <c r="J22" s="19" t="s">
        <v>35</v>
      </c>
      <c r="K22" s="13"/>
      <c r="L22" s="20"/>
      <c r="M22" s="20"/>
      <c r="N22" s="20"/>
      <c r="O22" s="13"/>
    </row>
    <row r="23" ht="18.75" customHeight="1" spans="1:15">
      <c r="A23" s="8">
        <v>16</v>
      </c>
      <c r="B23" s="18" t="s">
        <v>902</v>
      </c>
      <c r="C23" s="18" t="s">
        <v>903</v>
      </c>
      <c r="D23" s="18" t="s">
        <v>904</v>
      </c>
      <c r="E23" s="10" t="s">
        <v>844</v>
      </c>
      <c r="F23" s="10">
        <v>30</v>
      </c>
      <c r="G23" s="21">
        <f t="shared" si="0"/>
        <v>900</v>
      </c>
      <c r="H23" s="21">
        <f t="shared" si="1"/>
        <v>180</v>
      </c>
      <c r="I23" s="18" t="s">
        <v>905</v>
      </c>
      <c r="J23" s="19" t="s">
        <v>35</v>
      </c>
      <c r="K23" s="13"/>
      <c r="L23" s="20"/>
      <c r="M23" s="20"/>
      <c r="N23" s="20"/>
      <c r="O23" s="13"/>
    </row>
    <row r="24" ht="18.75" customHeight="1" spans="1:15">
      <c r="A24" s="8">
        <v>17</v>
      </c>
      <c r="B24" s="18" t="s">
        <v>906</v>
      </c>
      <c r="C24" s="18" t="s">
        <v>907</v>
      </c>
      <c r="D24" s="18" t="s">
        <v>908</v>
      </c>
      <c r="E24" s="10" t="s">
        <v>844</v>
      </c>
      <c r="F24" s="10">
        <v>8</v>
      </c>
      <c r="G24" s="21">
        <f t="shared" si="0"/>
        <v>240</v>
      </c>
      <c r="H24" s="21">
        <f t="shared" si="1"/>
        <v>48</v>
      </c>
      <c r="I24" s="18" t="s">
        <v>909</v>
      </c>
      <c r="J24" s="19" t="s">
        <v>35</v>
      </c>
      <c r="K24" s="13"/>
      <c r="L24" s="20"/>
      <c r="M24" s="20"/>
      <c r="N24" s="20"/>
      <c r="O24" s="13"/>
    </row>
    <row r="25" ht="18.75" customHeight="1" spans="1:15">
      <c r="A25" s="8">
        <v>18</v>
      </c>
      <c r="B25" s="22" t="s">
        <v>910</v>
      </c>
      <c r="C25" s="22" t="s">
        <v>286</v>
      </c>
      <c r="D25" s="22" t="s">
        <v>911</v>
      </c>
      <c r="E25" s="10" t="s">
        <v>844</v>
      </c>
      <c r="F25" s="23">
        <v>100</v>
      </c>
      <c r="G25" s="21">
        <f t="shared" si="0"/>
        <v>3000</v>
      </c>
      <c r="H25" s="21">
        <f t="shared" si="1"/>
        <v>600</v>
      </c>
      <c r="I25" s="22" t="s">
        <v>780</v>
      </c>
      <c r="J25" s="22" t="s">
        <v>76</v>
      </c>
      <c r="K25" s="13"/>
      <c r="L25" s="20"/>
      <c r="M25" s="20"/>
      <c r="N25" s="20"/>
      <c r="O25" s="13"/>
    </row>
    <row r="26" ht="18.75" customHeight="1" spans="1:15">
      <c r="A26" s="8">
        <v>19</v>
      </c>
      <c r="B26" s="22" t="s">
        <v>912</v>
      </c>
      <c r="C26" s="22" t="s">
        <v>913</v>
      </c>
      <c r="D26" s="22" t="s">
        <v>914</v>
      </c>
      <c r="E26" s="10" t="s">
        <v>844</v>
      </c>
      <c r="F26" s="23">
        <v>120</v>
      </c>
      <c r="G26" s="21">
        <f t="shared" si="0"/>
        <v>3600</v>
      </c>
      <c r="H26" s="21">
        <f t="shared" si="1"/>
        <v>720</v>
      </c>
      <c r="I26" s="22" t="s">
        <v>915</v>
      </c>
      <c r="J26" s="22" t="s">
        <v>76</v>
      </c>
      <c r="K26" s="13"/>
      <c r="L26" s="20"/>
      <c r="M26" s="20"/>
      <c r="N26" s="20"/>
      <c r="O26" s="13"/>
    </row>
    <row r="27" ht="18.75" customHeight="1" spans="1:15">
      <c r="A27" s="8">
        <v>20</v>
      </c>
      <c r="B27" s="22" t="s">
        <v>916</v>
      </c>
      <c r="C27" s="22" t="s">
        <v>917</v>
      </c>
      <c r="D27" s="22" t="s">
        <v>918</v>
      </c>
      <c r="E27" s="10" t="s">
        <v>844</v>
      </c>
      <c r="F27" s="23">
        <v>50</v>
      </c>
      <c r="G27" s="21">
        <f t="shared" si="0"/>
        <v>1500</v>
      </c>
      <c r="H27" s="21">
        <f t="shared" si="1"/>
        <v>300</v>
      </c>
      <c r="I27" s="22" t="s">
        <v>919</v>
      </c>
      <c r="J27" s="22" t="s">
        <v>76</v>
      </c>
      <c r="K27" s="13"/>
      <c r="L27" s="20"/>
      <c r="M27" s="20"/>
      <c r="N27" s="20"/>
      <c r="O27" s="13"/>
    </row>
    <row r="28" ht="18.75" customHeight="1" spans="1:15">
      <c r="A28" s="8">
        <v>21</v>
      </c>
      <c r="B28" s="22" t="s">
        <v>920</v>
      </c>
      <c r="C28" s="22" t="s">
        <v>921</v>
      </c>
      <c r="D28" s="22" t="s">
        <v>922</v>
      </c>
      <c r="E28" s="10" t="s">
        <v>844</v>
      </c>
      <c r="F28" s="23">
        <v>100</v>
      </c>
      <c r="G28" s="21">
        <f t="shared" si="0"/>
        <v>3000</v>
      </c>
      <c r="H28" s="21">
        <f t="shared" si="1"/>
        <v>600</v>
      </c>
      <c r="I28" s="22" t="s">
        <v>923</v>
      </c>
      <c r="J28" s="22" t="s">
        <v>76</v>
      </c>
      <c r="K28" s="13"/>
      <c r="L28" s="20"/>
      <c r="M28" s="20"/>
      <c r="N28" s="20"/>
      <c r="O28" s="13"/>
    </row>
    <row r="29" ht="18.75" customHeight="1" spans="1:15">
      <c r="A29" s="13" t="s">
        <v>94</v>
      </c>
      <c r="B29" s="9"/>
      <c r="C29" s="9"/>
      <c r="D29" s="9"/>
      <c r="E29" s="9"/>
      <c r="F29" s="9">
        <f>SUM(F8:F28)</f>
        <v>476.7</v>
      </c>
      <c r="G29" s="9">
        <f t="shared" ref="F29:H29" si="2">SUM(G8:G28)</f>
        <v>14301</v>
      </c>
      <c r="H29" s="9">
        <f t="shared" si="2"/>
        <v>2860.2</v>
      </c>
      <c r="I29" s="9"/>
      <c r="J29" s="9"/>
      <c r="K29" s="13"/>
      <c r="L29" s="20"/>
      <c r="M29" s="20"/>
      <c r="N29" s="20"/>
      <c r="O29" s="13"/>
    </row>
    <row r="30" ht="60" customHeight="1" spans="1:15">
      <c r="A30" s="15" t="s">
        <v>95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 t="s">
        <v>96</v>
      </c>
      <c r="M30" s="15"/>
      <c r="N30" s="15"/>
      <c r="O30" s="15"/>
    </row>
  </sheetData>
  <mergeCells count="6">
    <mergeCell ref="A2:L2"/>
    <mergeCell ref="A3:K3"/>
    <mergeCell ref="A4:L4"/>
    <mergeCell ref="C5:E5"/>
    <mergeCell ref="A30:K30"/>
    <mergeCell ref="L30:O30"/>
  </mergeCells>
  <conditionalFormatting sqref="B25">
    <cfRule type="duplicateValues" dxfId="0" priority="4"/>
  </conditionalFormatting>
  <conditionalFormatting sqref="D1:D7 D30:D65535">
    <cfRule type="duplicateValues" dxfId="0" priority="8"/>
  </conditionalFormatting>
  <conditionalFormatting sqref="B25:C28">
    <cfRule type="duplicateValues" dxfId="0" priority="1"/>
    <cfRule type="duplicateValues" dxfId="0" priority="2"/>
  </conditionalFormatting>
  <conditionalFormatting sqref="B26:C28">
    <cfRule type="duplicateValues" dxfId="0" priority="3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924</v>
      </c>
      <c r="L3" s="16" t="s">
        <v>2</v>
      </c>
      <c r="M3" s="17"/>
      <c r="N3" s="17"/>
      <c r="O3" s="17"/>
    </row>
    <row r="4" ht="17.25" customHeight="1" spans="1:12">
      <c r="A4" s="4" t="s">
        <v>925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徐坊村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926</v>
      </c>
      <c r="C8" s="18" t="s">
        <v>927</v>
      </c>
      <c r="D8" s="18" t="s">
        <v>928</v>
      </c>
      <c r="E8" s="10" t="s">
        <v>929</v>
      </c>
      <c r="F8" s="10">
        <v>8</v>
      </c>
      <c r="G8" s="21">
        <f t="shared" ref="G8:G27" si="0">F8*30</f>
        <v>240</v>
      </c>
      <c r="H8" s="21">
        <f t="shared" ref="H8:H27" si="1">F8*6</f>
        <v>48</v>
      </c>
      <c r="I8" s="18" t="s">
        <v>930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931</v>
      </c>
      <c r="C9" s="18" t="s">
        <v>932</v>
      </c>
      <c r="D9" s="18" t="s">
        <v>933</v>
      </c>
      <c r="E9" s="10" t="s">
        <v>929</v>
      </c>
      <c r="F9" s="10">
        <v>10</v>
      </c>
      <c r="G9" s="21">
        <f t="shared" si="0"/>
        <v>300</v>
      </c>
      <c r="H9" s="21">
        <f t="shared" si="1"/>
        <v>60</v>
      </c>
      <c r="I9" s="18" t="s">
        <v>934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8" t="s">
        <v>935</v>
      </c>
      <c r="C10" s="18" t="s">
        <v>229</v>
      </c>
      <c r="D10" s="18" t="s">
        <v>936</v>
      </c>
      <c r="E10" s="10" t="s">
        <v>929</v>
      </c>
      <c r="F10" s="10">
        <v>2</v>
      </c>
      <c r="G10" s="21">
        <f t="shared" si="0"/>
        <v>60</v>
      </c>
      <c r="H10" s="21">
        <f t="shared" si="1"/>
        <v>12</v>
      </c>
      <c r="I10" s="18" t="s">
        <v>937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18" t="s">
        <v>938</v>
      </c>
      <c r="C11" s="18" t="s">
        <v>939</v>
      </c>
      <c r="D11" s="18" t="s">
        <v>940</v>
      </c>
      <c r="E11" s="10" t="s">
        <v>929</v>
      </c>
      <c r="F11" s="10">
        <v>5</v>
      </c>
      <c r="G11" s="21">
        <f t="shared" si="0"/>
        <v>150</v>
      </c>
      <c r="H11" s="21">
        <f t="shared" si="1"/>
        <v>30</v>
      </c>
      <c r="I11" s="18" t="s">
        <v>941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18" t="s">
        <v>942</v>
      </c>
      <c r="C12" s="18" t="s">
        <v>943</v>
      </c>
      <c r="D12" s="18" t="s">
        <v>944</v>
      </c>
      <c r="E12" s="10" t="s">
        <v>929</v>
      </c>
      <c r="F12" s="10">
        <v>4</v>
      </c>
      <c r="G12" s="21">
        <f t="shared" si="0"/>
        <v>120</v>
      </c>
      <c r="H12" s="21">
        <f t="shared" si="1"/>
        <v>24</v>
      </c>
      <c r="I12" s="18" t="s">
        <v>945</v>
      </c>
      <c r="J12" s="19" t="s">
        <v>35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18" t="s">
        <v>946</v>
      </c>
      <c r="C13" s="18" t="s">
        <v>947</v>
      </c>
      <c r="D13" s="18" t="s">
        <v>948</v>
      </c>
      <c r="E13" s="10" t="s">
        <v>929</v>
      </c>
      <c r="F13" s="10">
        <v>2</v>
      </c>
      <c r="G13" s="21">
        <f t="shared" si="0"/>
        <v>60</v>
      </c>
      <c r="H13" s="21">
        <f t="shared" si="1"/>
        <v>12</v>
      </c>
      <c r="I13" s="18" t="s">
        <v>949</v>
      </c>
      <c r="J13" s="19" t="s">
        <v>35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18" t="s">
        <v>950</v>
      </c>
      <c r="C14" s="18" t="s">
        <v>951</v>
      </c>
      <c r="D14" s="18" t="s">
        <v>952</v>
      </c>
      <c r="E14" s="10" t="s">
        <v>929</v>
      </c>
      <c r="F14" s="10">
        <v>4</v>
      </c>
      <c r="G14" s="21">
        <f t="shared" si="0"/>
        <v>120</v>
      </c>
      <c r="H14" s="21">
        <f t="shared" si="1"/>
        <v>24</v>
      </c>
      <c r="I14" s="18" t="s">
        <v>953</v>
      </c>
      <c r="J14" s="19" t="s">
        <v>35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18" t="s">
        <v>954</v>
      </c>
      <c r="C15" s="18" t="s">
        <v>955</v>
      </c>
      <c r="D15" s="18" t="s">
        <v>956</v>
      </c>
      <c r="E15" s="10" t="s">
        <v>929</v>
      </c>
      <c r="F15" s="10">
        <v>2</v>
      </c>
      <c r="G15" s="21">
        <f t="shared" si="0"/>
        <v>60</v>
      </c>
      <c r="H15" s="21">
        <f t="shared" si="1"/>
        <v>12</v>
      </c>
      <c r="I15" s="18" t="s">
        <v>957</v>
      </c>
      <c r="J15" s="19" t="s">
        <v>35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18" t="s">
        <v>958</v>
      </c>
      <c r="C16" s="18" t="s">
        <v>959</v>
      </c>
      <c r="D16" s="18" t="s">
        <v>960</v>
      </c>
      <c r="E16" s="10" t="s">
        <v>929</v>
      </c>
      <c r="F16" s="10">
        <v>10</v>
      </c>
      <c r="G16" s="21">
        <f t="shared" si="0"/>
        <v>300</v>
      </c>
      <c r="H16" s="21">
        <f t="shared" si="1"/>
        <v>60</v>
      </c>
      <c r="I16" s="18" t="s">
        <v>961</v>
      </c>
      <c r="J16" s="19" t="s">
        <v>35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18" t="s">
        <v>962</v>
      </c>
      <c r="C17" s="18" t="s">
        <v>963</v>
      </c>
      <c r="D17" s="18" t="s">
        <v>964</v>
      </c>
      <c r="E17" s="10" t="s">
        <v>929</v>
      </c>
      <c r="F17" s="10">
        <v>4</v>
      </c>
      <c r="G17" s="21">
        <f t="shared" si="0"/>
        <v>120</v>
      </c>
      <c r="H17" s="21">
        <f t="shared" si="1"/>
        <v>24</v>
      </c>
      <c r="I17" s="18" t="s">
        <v>965</v>
      </c>
      <c r="J17" s="19" t="s">
        <v>35</v>
      </c>
      <c r="K17" s="13"/>
      <c r="L17" s="20"/>
      <c r="M17" s="20"/>
      <c r="N17" s="20"/>
      <c r="O17" s="13"/>
    </row>
    <row r="18" ht="18.75" customHeight="1" spans="1:15">
      <c r="A18" s="8">
        <v>11</v>
      </c>
      <c r="B18" s="18" t="s">
        <v>966</v>
      </c>
      <c r="C18" s="18" t="s">
        <v>967</v>
      </c>
      <c r="D18" s="18" t="s">
        <v>968</v>
      </c>
      <c r="E18" s="10" t="s">
        <v>929</v>
      </c>
      <c r="F18" s="10">
        <v>5</v>
      </c>
      <c r="G18" s="21">
        <f t="shared" si="0"/>
        <v>150</v>
      </c>
      <c r="H18" s="21">
        <f t="shared" si="1"/>
        <v>30</v>
      </c>
      <c r="I18" s="18" t="s">
        <v>969</v>
      </c>
      <c r="J18" s="19" t="s">
        <v>35</v>
      </c>
      <c r="K18" s="13"/>
      <c r="L18" s="20"/>
      <c r="M18" s="20"/>
      <c r="N18" s="20"/>
      <c r="O18" s="13"/>
    </row>
    <row r="19" ht="18.75" customHeight="1" spans="1:15">
      <c r="A19" s="8">
        <v>12</v>
      </c>
      <c r="B19" s="18" t="s">
        <v>970</v>
      </c>
      <c r="C19" s="18" t="s">
        <v>971</v>
      </c>
      <c r="D19" s="18" t="s">
        <v>972</v>
      </c>
      <c r="E19" s="10" t="s">
        <v>929</v>
      </c>
      <c r="F19" s="10">
        <v>2</v>
      </c>
      <c r="G19" s="21">
        <f t="shared" si="0"/>
        <v>60</v>
      </c>
      <c r="H19" s="21">
        <f t="shared" si="1"/>
        <v>12</v>
      </c>
      <c r="I19" s="18" t="s">
        <v>973</v>
      </c>
      <c r="J19" s="19" t="s">
        <v>35</v>
      </c>
      <c r="K19" s="13"/>
      <c r="L19" s="20"/>
      <c r="M19" s="20"/>
      <c r="N19" s="20"/>
      <c r="O19" s="13"/>
    </row>
    <row r="20" ht="18.75" customHeight="1" spans="1:15">
      <c r="A20" s="8">
        <v>13</v>
      </c>
      <c r="B20" s="18" t="s">
        <v>974</v>
      </c>
      <c r="C20" s="18" t="s">
        <v>975</v>
      </c>
      <c r="D20" s="18" t="s">
        <v>976</v>
      </c>
      <c r="E20" s="10" t="s">
        <v>929</v>
      </c>
      <c r="F20" s="10">
        <v>1.8</v>
      </c>
      <c r="G20" s="21">
        <f t="shared" si="0"/>
        <v>54</v>
      </c>
      <c r="H20" s="21">
        <f t="shared" si="1"/>
        <v>10.8</v>
      </c>
      <c r="I20" s="18" t="s">
        <v>643</v>
      </c>
      <c r="J20" s="19" t="s">
        <v>35</v>
      </c>
      <c r="K20" s="13"/>
      <c r="L20" s="20"/>
      <c r="M20" s="20"/>
      <c r="N20" s="20"/>
      <c r="O20" s="13"/>
    </row>
    <row r="21" ht="18.75" customHeight="1" spans="1:15">
      <c r="A21" s="8">
        <v>14</v>
      </c>
      <c r="B21" s="18" t="s">
        <v>977</v>
      </c>
      <c r="C21" s="18" t="s">
        <v>978</v>
      </c>
      <c r="D21" s="18" t="s">
        <v>979</v>
      </c>
      <c r="E21" s="10" t="s">
        <v>929</v>
      </c>
      <c r="F21" s="10">
        <v>8</v>
      </c>
      <c r="G21" s="21">
        <f t="shared" si="0"/>
        <v>240</v>
      </c>
      <c r="H21" s="21">
        <f t="shared" si="1"/>
        <v>48</v>
      </c>
      <c r="I21" s="18" t="s">
        <v>980</v>
      </c>
      <c r="J21" s="19" t="s">
        <v>35</v>
      </c>
      <c r="K21" s="13"/>
      <c r="L21" s="20"/>
      <c r="M21" s="20"/>
      <c r="N21" s="20"/>
      <c r="O21" s="13"/>
    </row>
    <row r="22" ht="18.75" customHeight="1" spans="1:15">
      <c r="A22" s="8">
        <v>15</v>
      </c>
      <c r="B22" s="18" t="s">
        <v>981</v>
      </c>
      <c r="C22" s="18" t="s">
        <v>982</v>
      </c>
      <c r="D22" s="18" t="s">
        <v>972</v>
      </c>
      <c r="E22" s="10" t="s">
        <v>929</v>
      </c>
      <c r="F22" s="10">
        <v>4</v>
      </c>
      <c r="G22" s="21">
        <f t="shared" si="0"/>
        <v>120</v>
      </c>
      <c r="H22" s="21">
        <f t="shared" si="1"/>
        <v>24</v>
      </c>
      <c r="I22" s="18" t="s">
        <v>983</v>
      </c>
      <c r="J22" s="19" t="s">
        <v>35</v>
      </c>
      <c r="K22" s="13"/>
      <c r="L22" s="20"/>
      <c r="M22" s="20"/>
      <c r="N22" s="20"/>
      <c r="O22" s="13"/>
    </row>
    <row r="23" ht="18.75" customHeight="1" spans="1:15">
      <c r="A23" s="8">
        <v>16</v>
      </c>
      <c r="B23" s="18" t="s">
        <v>984</v>
      </c>
      <c r="C23" s="18" t="s">
        <v>985</v>
      </c>
      <c r="D23" s="18" t="s">
        <v>986</v>
      </c>
      <c r="E23" s="10" t="s">
        <v>929</v>
      </c>
      <c r="F23" s="10">
        <v>3</v>
      </c>
      <c r="G23" s="21">
        <f t="shared" si="0"/>
        <v>90</v>
      </c>
      <c r="H23" s="21">
        <f t="shared" si="1"/>
        <v>18</v>
      </c>
      <c r="I23" s="18" t="s">
        <v>987</v>
      </c>
      <c r="J23" s="19" t="s">
        <v>35</v>
      </c>
      <c r="K23" s="13"/>
      <c r="L23" s="20"/>
      <c r="M23" s="20"/>
      <c r="N23" s="20"/>
      <c r="O23" s="13"/>
    </row>
    <row r="24" ht="18.75" customHeight="1" spans="1:15">
      <c r="A24" s="8">
        <v>17</v>
      </c>
      <c r="B24" s="18" t="s">
        <v>988</v>
      </c>
      <c r="C24" s="18" t="s">
        <v>989</v>
      </c>
      <c r="D24" s="18" t="s">
        <v>990</v>
      </c>
      <c r="E24" s="10" t="s">
        <v>929</v>
      </c>
      <c r="F24" s="10">
        <v>1</v>
      </c>
      <c r="G24" s="21">
        <f t="shared" si="0"/>
        <v>30</v>
      </c>
      <c r="H24" s="21">
        <f t="shared" si="1"/>
        <v>6</v>
      </c>
      <c r="I24" s="18" t="s">
        <v>991</v>
      </c>
      <c r="J24" s="19" t="s">
        <v>35</v>
      </c>
      <c r="K24" s="13"/>
      <c r="L24" s="20"/>
      <c r="M24" s="20"/>
      <c r="N24" s="20"/>
      <c r="O24" s="13"/>
    </row>
    <row r="25" ht="18.75" customHeight="1" spans="1:15">
      <c r="A25" s="8">
        <v>18</v>
      </c>
      <c r="B25" s="22" t="s">
        <v>992</v>
      </c>
      <c r="C25" s="22" t="s">
        <v>993</v>
      </c>
      <c r="D25" s="22" t="s">
        <v>994</v>
      </c>
      <c r="E25" s="10" t="s">
        <v>929</v>
      </c>
      <c r="F25" s="23">
        <v>150</v>
      </c>
      <c r="G25" s="21">
        <f t="shared" si="0"/>
        <v>4500</v>
      </c>
      <c r="H25" s="21">
        <f t="shared" si="1"/>
        <v>900</v>
      </c>
      <c r="I25" s="22" t="s">
        <v>995</v>
      </c>
      <c r="J25" s="22" t="s">
        <v>76</v>
      </c>
      <c r="K25" s="13"/>
      <c r="L25" s="20"/>
      <c r="M25" s="20"/>
      <c r="N25" s="20"/>
      <c r="O25" s="13"/>
    </row>
    <row r="26" ht="18.75" customHeight="1" spans="1:15">
      <c r="A26" s="8">
        <v>19</v>
      </c>
      <c r="B26" s="22" t="s">
        <v>996</v>
      </c>
      <c r="C26" s="22" t="s">
        <v>997</v>
      </c>
      <c r="D26" s="22" t="s">
        <v>998</v>
      </c>
      <c r="E26" s="10" t="s">
        <v>929</v>
      </c>
      <c r="F26" s="23">
        <v>150</v>
      </c>
      <c r="G26" s="21">
        <f t="shared" si="0"/>
        <v>4500</v>
      </c>
      <c r="H26" s="21">
        <f t="shared" si="1"/>
        <v>900</v>
      </c>
      <c r="I26" s="22" t="s">
        <v>999</v>
      </c>
      <c r="J26" s="22" t="s">
        <v>76</v>
      </c>
      <c r="K26" s="13"/>
      <c r="L26" s="20"/>
      <c r="M26" s="20"/>
      <c r="N26" s="20"/>
      <c r="O26" s="13"/>
    </row>
    <row r="27" ht="18.75" customHeight="1" spans="1:15">
      <c r="A27" s="8">
        <v>20</v>
      </c>
      <c r="B27" s="22" t="s">
        <v>1000</v>
      </c>
      <c r="C27" s="22" t="s">
        <v>1001</v>
      </c>
      <c r="D27" s="22" t="s">
        <v>1002</v>
      </c>
      <c r="E27" s="10" t="s">
        <v>929</v>
      </c>
      <c r="F27" s="23">
        <v>55</v>
      </c>
      <c r="G27" s="21">
        <f t="shared" si="0"/>
        <v>1650</v>
      </c>
      <c r="H27" s="21">
        <f t="shared" si="1"/>
        <v>330</v>
      </c>
      <c r="I27" s="22" t="s">
        <v>1003</v>
      </c>
      <c r="J27" s="22" t="s">
        <v>76</v>
      </c>
      <c r="K27" s="13"/>
      <c r="L27" s="20"/>
      <c r="M27" s="20"/>
      <c r="N27" s="20"/>
      <c r="O27" s="13"/>
    </row>
    <row r="28" ht="18.75" customHeight="1" spans="1:15">
      <c r="A28" s="13" t="s">
        <v>94</v>
      </c>
      <c r="B28" s="13"/>
      <c r="C28" s="13"/>
      <c r="D28" s="13"/>
      <c r="E28" s="13"/>
      <c r="F28" s="14">
        <f>SUM(F8:F27)</f>
        <v>430.8</v>
      </c>
      <c r="G28" s="14">
        <f>SUM(G8:G27)</f>
        <v>12924</v>
      </c>
      <c r="H28" s="14">
        <f>SUM(H8:H27)</f>
        <v>2584.8</v>
      </c>
      <c r="I28" s="13"/>
      <c r="J28" s="13"/>
      <c r="K28" s="13"/>
      <c r="L28" s="20"/>
      <c r="M28" s="20"/>
      <c r="N28" s="20"/>
      <c r="O28" s="13"/>
    </row>
    <row r="29" ht="60" customHeight="1" spans="1:15">
      <c r="A29" s="15" t="s">
        <v>95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 t="s">
        <v>96</v>
      </c>
      <c r="M29" s="15"/>
      <c r="N29" s="15"/>
      <c r="O29" s="15"/>
    </row>
  </sheetData>
  <mergeCells count="6">
    <mergeCell ref="A2:L2"/>
    <mergeCell ref="A3:K3"/>
    <mergeCell ref="A4:L4"/>
    <mergeCell ref="C5:E5"/>
    <mergeCell ref="A29:K29"/>
    <mergeCell ref="L29:O29"/>
  </mergeCells>
  <conditionalFormatting sqref="B27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27:C27">
    <cfRule type="duplicateValues" dxfId="0" priority="2"/>
    <cfRule type="duplicateValues" dxfId="0" priority="3"/>
  </conditionalFormatting>
  <conditionalFormatting sqref="B25:B26">
    <cfRule type="duplicateValues" dxfId="0" priority="10"/>
  </conditionalFormatting>
  <conditionalFormatting sqref="D1:D7 D28:D65534">
    <cfRule type="duplicateValues" dxfId="0" priority="14"/>
  </conditionalFormatting>
  <conditionalFormatting sqref="B25:C26">
    <cfRule type="duplicateValues" dxfId="0" priority="9"/>
  </conditionalFormatting>
  <conditionalFormatting sqref="B25:C27">
    <cfRule type="duplicateValues" dxfId="0" priority="1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1004</v>
      </c>
      <c r="L3" s="16" t="s">
        <v>2</v>
      </c>
      <c r="M3" s="17"/>
      <c r="N3" s="17"/>
      <c r="O3" s="17"/>
    </row>
    <row r="4" ht="17.25" customHeight="1" spans="1:12">
      <c r="A4" s="4" t="s">
        <v>1005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徐楼村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9">
        <v>1</v>
      </c>
      <c r="B8" s="9" t="s">
        <v>1006</v>
      </c>
      <c r="C8" s="9" t="s">
        <v>1007</v>
      </c>
      <c r="D8" s="9" t="s">
        <v>1008</v>
      </c>
      <c r="E8" s="9" t="s">
        <v>1009</v>
      </c>
      <c r="F8" s="9">
        <v>30</v>
      </c>
      <c r="G8" s="21">
        <f t="shared" ref="G8:G12" si="0">F8*30</f>
        <v>900</v>
      </c>
      <c r="H8" s="21">
        <f t="shared" ref="H8:H12" si="1">F8*6</f>
        <v>180</v>
      </c>
      <c r="I8" s="9" t="s">
        <v>1010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9">
        <v>2</v>
      </c>
      <c r="B9" s="22" t="s">
        <v>1011</v>
      </c>
      <c r="C9" s="22" t="s">
        <v>1012</v>
      </c>
      <c r="D9" s="22" t="s">
        <v>1013</v>
      </c>
      <c r="E9" s="9" t="s">
        <v>1009</v>
      </c>
      <c r="F9" s="23">
        <v>50</v>
      </c>
      <c r="G9" s="21">
        <f t="shared" si="0"/>
        <v>1500</v>
      </c>
      <c r="H9" s="21">
        <f t="shared" si="1"/>
        <v>300</v>
      </c>
      <c r="I9" s="22" t="s">
        <v>1014</v>
      </c>
      <c r="J9" s="22" t="s">
        <v>76</v>
      </c>
      <c r="K9" s="13"/>
      <c r="L9" s="20"/>
      <c r="M9" s="20"/>
      <c r="N9" s="20"/>
      <c r="O9" s="13"/>
    </row>
    <row r="10" ht="18.75" customHeight="1" spans="1:15">
      <c r="A10" s="9">
        <v>3</v>
      </c>
      <c r="B10" s="22" t="s">
        <v>1015</v>
      </c>
      <c r="C10" s="22" t="s">
        <v>1016</v>
      </c>
      <c r="D10" s="22" t="s">
        <v>1017</v>
      </c>
      <c r="E10" s="9" t="s">
        <v>1009</v>
      </c>
      <c r="F10" s="23">
        <v>70</v>
      </c>
      <c r="G10" s="21">
        <f t="shared" si="0"/>
        <v>2100</v>
      </c>
      <c r="H10" s="21">
        <f t="shared" si="1"/>
        <v>420</v>
      </c>
      <c r="I10" s="22" t="s">
        <v>1018</v>
      </c>
      <c r="J10" s="22" t="s">
        <v>76</v>
      </c>
      <c r="K10" s="13"/>
      <c r="L10" s="20"/>
      <c r="M10" s="20"/>
      <c r="N10" s="20"/>
      <c r="O10" s="13"/>
    </row>
    <row r="11" ht="18.75" customHeight="1" spans="1:15">
      <c r="A11" s="9">
        <v>4</v>
      </c>
      <c r="B11" s="22" t="s">
        <v>1019</v>
      </c>
      <c r="C11" s="22" t="s">
        <v>1020</v>
      </c>
      <c r="D11" s="22" t="s">
        <v>1021</v>
      </c>
      <c r="E11" s="9" t="s">
        <v>1009</v>
      </c>
      <c r="F11" s="23">
        <v>70</v>
      </c>
      <c r="G11" s="21">
        <f t="shared" si="0"/>
        <v>2100</v>
      </c>
      <c r="H11" s="21">
        <f t="shared" si="1"/>
        <v>420</v>
      </c>
      <c r="I11" s="22" t="s">
        <v>1022</v>
      </c>
      <c r="J11" s="22" t="s">
        <v>76</v>
      </c>
      <c r="K11" s="13"/>
      <c r="L11" s="20"/>
      <c r="M11" s="20"/>
      <c r="N11" s="20"/>
      <c r="O11" s="13"/>
    </row>
    <row r="12" ht="18.75" customHeight="1" spans="1:15">
      <c r="A12" s="9">
        <v>5</v>
      </c>
      <c r="B12" s="22" t="s">
        <v>1023</v>
      </c>
      <c r="C12" s="22" t="s">
        <v>1024</v>
      </c>
      <c r="D12" s="22" t="s">
        <v>1025</v>
      </c>
      <c r="E12" s="9" t="s">
        <v>1009</v>
      </c>
      <c r="F12" s="23">
        <v>100</v>
      </c>
      <c r="G12" s="21">
        <f t="shared" si="0"/>
        <v>3000</v>
      </c>
      <c r="H12" s="21">
        <f t="shared" si="1"/>
        <v>600</v>
      </c>
      <c r="I12" s="22" t="s">
        <v>1026</v>
      </c>
      <c r="J12" s="22" t="s">
        <v>76</v>
      </c>
      <c r="K12" s="13"/>
      <c r="L12" s="20"/>
      <c r="M12" s="20"/>
      <c r="N12" s="20"/>
      <c r="O12" s="13"/>
    </row>
    <row r="13" ht="18.75" customHeight="1" spans="1:15">
      <c r="A13" s="13" t="s">
        <v>94</v>
      </c>
      <c r="B13" s="13"/>
      <c r="C13" s="13"/>
      <c r="D13" s="13"/>
      <c r="E13" s="13"/>
      <c r="F13" s="14">
        <f>SUM(F8:F12)</f>
        <v>320</v>
      </c>
      <c r="G13" s="14">
        <f>SUM(G8:G12)</f>
        <v>9600</v>
      </c>
      <c r="H13" s="14">
        <f>SUM(H8:H12)</f>
        <v>1920</v>
      </c>
      <c r="I13" s="13"/>
      <c r="J13" s="13"/>
      <c r="K13" s="13"/>
      <c r="L13" s="20"/>
      <c r="M13" s="20"/>
      <c r="N13" s="20"/>
      <c r="O13" s="13"/>
    </row>
    <row r="14" ht="60" customHeight="1" spans="1:15">
      <c r="A14" s="15" t="s">
        <v>95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 t="s">
        <v>96</v>
      </c>
      <c r="M14" s="15"/>
      <c r="N14" s="15"/>
      <c r="O14" s="15"/>
    </row>
  </sheetData>
  <mergeCells count="6">
    <mergeCell ref="A2:L2"/>
    <mergeCell ref="A3:K3"/>
    <mergeCell ref="A4:L4"/>
    <mergeCell ref="C5:E5"/>
    <mergeCell ref="A14:K14"/>
    <mergeCell ref="L14:O14"/>
  </mergeCells>
  <conditionalFormatting sqref="B9:B10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11:B12">
    <cfRule type="duplicateValues" dxfId="0" priority="10"/>
  </conditionalFormatting>
  <conditionalFormatting sqref="D1:D7 D13:D65519">
    <cfRule type="duplicateValues" dxfId="0" priority="14"/>
  </conditionalFormatting>
  <conditionalFormatting sqref="B9:C10">
    <cfRule type="duplicateValues" dxfId="0" priority="2"/>
    <cfRule type="duplicateValues" dxfId="0" priority="3"/>
  </conditionalFormatting>
  <conditionalFormatting sqref="B9:C12">
    <cfRule type="duplicateValues" dxfId="0" priority="1"/>
  </conditionalFormatting>
  <conditionalFormatting sqref="B11:C12">
    <cfRule type="duplicateValues" dxfId="0" priority="9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zoomScale="85" zoomScaleNormal="85" zoomScaleSheetLayoutView="60" workbookViewId="0">
      <selection activeCell="J18" sqref="J18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1027</v>
      </c>
      <c r="L3" s="16" t="s">
        <v>2</v>
      </c>
      <c r="M3" s="17"/>
      <c r="N3" s="17"/>
      <c r="O3" s="17"/>
    </row>
    <row r="4" ht="17.25" customHeight="1" spans="1:12">
      <c r="A4" s="4" t="s">
        <v>1028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殷庄村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9" t="s">
        <v>1029</v>
      </c>
      <c r="C8" s="9" t="s">
        <v>1030</v>
      </c>
      <c r="D8" s="9" t="s">
        <v>1031</v>
      </c>
      <c r="E8" s="10" t="s">
        <v>1032</v>
      </c>
      <c r="F8" s="10">
        <v>12</v>
      </c>
      <c r="G8" s="10">
        <f t="shared" ref="G8:G10" si="0">F8*30</f>
        <v>360</v>
      </c>
      <c r="H8" s="10">
        <f t="shared" ref="H8:H10" si="1">F8*5</f>
        <v>60</v>
      </c>
      <c r="I8" s="18" t="s">
        <v>1033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9" t="s">
        <v>1034</v>
      </c>
      <c r="C9" s="9" t="s">
        <v>1035</v>
      </c>
      <c r="D9" s="9" t="s">
        <v>1036</v>
      </c>
      <c r="E9" s="10" t="s">
        <v>1032</v>
      </c>
      <c r="F9" s="10">
        <v>10</v>
      </c>
      <c r="G9" s="10">
        <f t="shared" si="0"/>
        <v>300</v>
      </c>
      <c r="H9" s="10">
        <f t="shared" si="1"/>
        <v>50</v>
      </c>
      <c r="I9" s="18" t="s">
        <v>1037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1" t="s">
        <v>1038</v>
      </c>
      <c r="C10" s="11" t="s">
        <v>1039</v>
      </c>
      <c r="D10" s="12" t="s">
        <v>1040</v>
      </c>
      <c r="E10" s="10" t="s">
        <v>1032</v>
      </c>
      <c r="F10" s="12">
        <v>10</v>
      </c>
      <c r="G10" s="10">
        <f t="shared" si="0"/>
        <v>300</v>
      </c>
      <c r="H10" s="10">
        <f t="shared" si="1"/>
        <v>50</v>
      </c>
      <c r="I10" s="11" t="s">
        <v>1041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13" t="s">
        <v>94</v>
      </c>
      <c r="B11" s="13"/>
      <c r="C11" s="13"/>
      <c r="D11" s="13"/>
      <c r="E11" s="13"/>
      <c r="F11" s="14">
        <f>SUM(F8:F10)</f>
        <v>32</v>
      </c>
      <c r="G11" s="14">
        <f>SUM(G8:G10)</f>
        <v>960</v>
      </c>
      <c r="H11" s="14">
        <f>SUM(H8:H10)</f>
        <v>160</v>
      </c>
      <c r="I11" s="13"/>
      <c r="J11" s="13"/>
      <c r="K11" s="13"/>
      <c r="L11" s="20"/>
      <c r="M11" s="20"/>
      <c r="N11" s="20"/>
      <c r="O11" s="13"/>
    </row>
    <row r="12" ht="60" customHeight="1" spans="1:15">
      <c r="A12" s="15" t="s">
        <v>95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 t="s">
        <v>96</v>
      </c>
      <c r="M12" s="15"/>
      <c r="N12" s="15"/>
      <c r="O12" s="15"/>
    </row>
  </sheetData>
  <mergeCells count="6">
    <mergeCell ref="A2:L2"/>
    <mergeCell ref="A3:K3"/>
    <mergeCell ref="A4:L4"/>
    <mergeCell ref="C5:E5"/>
    <mergeCell ref="A12:K12"/>
    <mergeCell ref="L12:O12"/>
  </mergeCells>
  <conditionalFormatting sqref="D1:D7 D11:D65517">
    <cfRule type="duplicateValues" dxfId="0" priority="4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97</v>
      </c>
      <c r="L3" s="16" t="s">
        <v>2</v>
      </c>
      <c r="M3" s="17"/>
      <c r="N3" s="17"/>
      <c r="O3" s="17"/>
    </row>
    <row r="4" ht="17.25" customHeight="1" spans="1:12">
      <c r="A4" s="4" t="s">
        <v>98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临湖集村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99</v>
      </c>
      <c r="C8" s="18" t="s">
        <v>100</v>
      </c>
      <c r="D8" s="18" t="s">
        <v>101</v>
      </c>
      <c r="E8" s="10" t="s">
        <v>102</v>
      </c>
      <c r="F8" s="10">
        <v>10</v>
      </c>
      <c r="G8" s="21">
        <f t="shared" ref="G8:G48" si="0">F8*30</f>
        <v>300</v>
      </c>
      <c r="H8" s="21">
        <f t="shared" ref="H8:H48" si="1">F8*6</f>
        <v>60</v>
      </c>
      <c r="I8" s="18" t="s">
        <v>103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104</v>
      </c>
      <c r="C9" s="18" t="s">
        <v>105</v>
      </c>
      <c r="D9" s="18" t="s">
        <v>106</v>
      </c>
      <c r="E9" s="10" t="s">
        <v>102</v>
      </c>
      <c r="F9" s="10">
        <v>5</v>
      </c>
      <c r="G9" s="21">
        <f t="shared" si="0"/>
        <v>150</v>
      </c>
      <c r="H9" s="21">
        <f t="shared" si="1"/>
        <v>30</v>
      </c>
      <c r="I9" s="18" t="s">
        <v>107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8" t="s">
        <v>108</v>
      </c>
      <c r="C10" s="18" t="s">
        <v>109</v>
      </c>
      <c r="D10" s="18" t="s">
        <v>110</v>
      </c>
      <c r="E10" s="10" t="s">
        <v>102</v>
      </c>
      <c r="F10" s="10">
        <v>5</v>
      </c>
      <c r="G10" s="21">
        <f t="shared" si="0"/>
        <v>150</v>
      </c>
      <c r="H10" s="21">
        <f t="shared" si="1"/>
        <v>30</v>
      </c>
      <c r="I10" s="18" t="s">
        <v>111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18" t="s">
        <v>112</v>
      </c>
      <c r="C11" s="18" t="s">
        <v>113</v>
      </c>
      <c r="D11" s="18" t="s">
        <v>114</v>
      </c>
      <c r="E11" s="10" t="s">
        <v>102</v>
      </c>
      <c r="F11" s="10">
        <v>3</v>
      </c>
      <c r="G11" s="21">
        <f t="shared" si="0"/>
        <v>90</v>
      </c>
      <c r="H11" s="21">
        <f t="shared" si="1"/>
        <v>18</v>
      </c>
      <c r="I11" s="18" t="s">
        <v>115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18" t="s">
        <v>116</v>
      </c>
      <c r="C12" s="18" t="s">
        <v>117</v>
      </c>
      <c r="D12" s="18" t="s">
        <v>118</v>
      </c>
      <c r="E12" s="10" t="s">
        <v>102</v>
      </c>
      <c r="F12" s="10">
        <v>5</v>
      </c>
      <c r="G12" s="21">
        <f t="shared" si="0"/>
        <v>150</v>
      </c>
      <c r="H12" s="21">
        <f t="shared" si="1"/>
        <v>30</v>
      </c>
      <c r="I12" s="18" t="s">
        <v>119</v>
      </c>
      <c r="J12" s="19" t="s">
        <v>35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18" t="s">
        <v>120</v>
      </c>
      <c r="C13" s="18" t="s">
        <v>121</v>
      </c>
      <c r="D13" s="18" t="s">
        <v>122</v>
      </c>
      <c r="E13" s="10" t="s">
        <v>102</v>
      </c>
      <c r="F13" s="10">
        <v>8</v>
      </c>
      <c r="G13" s="21">
        <f t="shared" si="0"/>
        <v>240</v>
      </c>
      <c r="H13" s="21">
        <f t="shared" si="1"/>
        <v>48</v>
      </c>
      <c r="I13" s="18" t="s">
        <v>123</v>
      </c>
      <c r="J13" s="19" t="s">
        <v>35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18" t="s">
        <v>124</v>
      </c>
      <c r="C14" s="18" t="s">
        <v>125</v>
      </c>
      <c r="D14" s="18" t="s">
        <v>126</v>
      </c>
      <c r="E14" s="10" t="s">
        <v>102</v>
      </c>
      <c r="F14" s="10">
        <v>5</v>
      </c>
      <c r="G14" s="21">
        <f t="shared" si="0"/>
        <v>150</v>
      </c>
      <c r="H14" s="21">
        <f t="shared" si="1"/>
        <v>30</v>
      </c>
      <c r="I14" s="18" t="s">
        <v>127</v>
      </c>
      <c r="J14" s="19" t="s">
        <v>35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18" t="s">
        <v>128</v>
      </c>
      <c r="C15" s="18" t="s">
        <v>129</v>
      </c>
      <c r="D15" s="18" t="s">
        <v>130</v>
      </c>
      <c r="E15" s="10" t="s">
        <v>102</v>
      </c>
      <c r="F15" s="10">
        <v>4</v>
      </c>
      <c r="G15" s="21">
        <f t="shared" si="0"/>
        <v>120</v>
      </c>
      <c r="H15" s="21">
        <f t="shared" si="1"/>
        <v>24</v>
      </c>
      <c r="I15" s="18" t="s">
        <v>131</v>
      </c>
      <c r="J15" s="19" t="s">
        <v>35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18" t="s">
        <v>132</v>
      </c>
      <c r="C16" s="18" t="s">
        <v>133</v>
      </c>
      <c r="D16" s="18" t="s">
        <v>134</v>
      </c>
      <c r="E16" s="10" t="s">
        <v>102</v>
      </c>
      <c r="F16" s="10">
        <v>2</v>
      </c>
      <c r="G16" s="21">
        <f t="shared" si="0"/>
        <v>60</v>
      </c>
      <c r="H16" s="21">
        <f t="shared" si="1"/>
        <v>12</v>
      </c>
      <c r="I16" s="18" t="s">
        <v>135</v>
      </c>
      <c r="J16" s="19" t="s">
        <v>35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18" t="s">
        <v>136</v>
      </c>
      <c r="C17" s="18" t="s">
        <v>137</v>
      </c>
      <c r="D17" s="18" t="s">
        <v>138</v>
      </c>
      <c r="E17" s="10" t="s">
        <v>102</v>
      </c>
      <c r="F17" s="10">
        <v>3</v>
      </c>
      <c r="G17" s="21">
        <f t="shared" si="0"/>
        <v>90</v>
      </c>
      <c r="H17" s="21">
        <f t="shared" si="1"/>
        <v>18</v>
      </c>
      <c r="I17" s="18" t="s">
        <v>139</v>
      </c>
      <c r="J17" s="19" t="s">
        <v>35</v>
      </c>
      <c r="K17" s="13"/>
      <c r="L17" s="20"/>
      <c r="M17" s="20"/>
      <c r="N17" s="20"/>
      <c r="O17" s="13"/>
    </row>
    <row r="18" ht="18.75" customHeight="1" spans="1:15">
      <c r="A18" s="8">
        <v>11</v>
      </c>
      <c r="B18" s="18" t="s">
        <v>140</v>
      </c>
      <c r="C18" s="18" t="s">
        <v>141</v>
      </c>
      <c r="D18" s="18" t="s">
        <v>142</v>
      </c>
      <c r="E18" s="10" t="s">
        <v>102</v>
      </c>
      <c r="F18" s="10">
        <v>6</v>
      </c>
      <c r="G18" s="21">
        <f t="shared" si="0"/>
        <v>180</v>
      </c>
      <c r="H18" s="21">
        <f t="shared" si="1"/>
        <v>36</v>
      </c>
      <c r="I18" s="18" t="s">
        <v>143</v>
      </c>
      <c r="J18" s="19" t="s">
        <v>35</v>
      </c>
      <c r="K18" s="13"/>
      <c r="L18" s="20"/>
      <c r="M18" s="20"/>
      <c r="N18" s="20"/>
      <c r="O18" s="13"/>
    </row>
    <row r="19" ht="18.75" customHeight="1" spans="1:15">
      <c r="A19" s="8">
        <v>12</v>
      </c>
      <c r="B19" s="18" t="s">
        <v>144</v>
      </c>
      <c r="C19" s="18" t="s">
        <v>145</v>
      </c>
      <c r="D19" s="18" t="s">
        <v>146</v>
      </c>
      <c r="E19" s="10" t="s">
        <v>102</v>
      </c>
      <c r="F19" s="10">
        <v>3</v>
      </c>
      <c r="G19" s="21">
        <f t="shared" si="0"/>
        <v>90</v>
      </c>
      <c r="H19" s="21">
        <f t="shared" si="1"/>
        <v>18</v>
      </c>
      <c r="I19" s="18" t="s">
        <v>147</v>
      </c>
      <c r="J19" s="19" t="s">
        <v>35</v>
      </c>
      <c r="K19" s="13"/>
      <c r="L19" s="20"/>
      <c r="M19" s="20"/>
      <c r="N19" s="20"/>
      <c r="O19" s="13"/>
    </row>
    <row r="20" ht="18.75" customHeight="1" spans="1:15">
      <c r="A20" s="8">
        <v>13</v>
      </c>
      <c r="B20" s="18" t="s">
        <v>148</v>
      </c>
      <c r="C20" s="18" t="s">
        <v>149</v>
      </c>
      <c r="D20" s="18" t="s">
        <v>150</v>
      </c>
      <c r="E20" s="10" t="s">
        <v>102</v>
      </c>
      <c r="F20" s="10">
        <v>3</v>
      </c>
      <c r="G20" s="21">
        <f t="shared" si="0"/>
        <v>90</v>
      </c>
      <c r="H20" s="21">
        <f t="shared" si="1"/>
        <v>18</v>
      </c>
      <c r="I20" s="18" t="s">
        <v>151</v>
      </c>
      <c r="J20" s="19" t="s">
        <v>35</v>
      </c>
      <c r="K20" s="13"/>
      <c r="L20" s="20"/>
      <c r="M20" s="20"/>
      <c r="N20" s="20"/>
      <c r="O20" s="13"/>
    </row>
    <row r="21" ht="18.75" customHeight="1" spans="1:15">
      <c r="A21" s="8">
        <v>14</v>
      </c>
      <c r="B21" s="18" t="s">
        <v>152</v>
      </c>
      <c r="C21" s="18" t="s">
        <v>153</v>
      </c>
      <c r="D21" s="18" t="s">
        <v>154</v>
      </c>
      <c r="E21" s="10" t="s">
        <v>102</v>
      </c>
      <c r="F21" s="10">
        <v>20</v>
      </c>
      <c r="G21" s="21">
        <f t="shared" si="0"/>
        <v>600</v>
      </c>
      <c r="H21" s="21">
        <f t="shared" si="1"/>
        <v>120</v>
      </c>
      <c r="I21" s="18" t="s">
        <v>155</v>
      </c>
      <c r="J21" s="19" t="s">
        <v>35</v>
      </c>
      <c r="K21" s="13"/>
      <c r="L21" s="20"/>
      <c r="M21" s="20"/>
      <c r="N21" s="20"/>
      <c r="O21" s="13"/>
    </row>
    <row r="22" ht="18.75" customHeight="1" spans="1:15">
      <c r="A22" s="8">
        <v>15</v>
      </c>
      <c r="B22" s="18" t="s">
        <v>156</v>
      </c>
      <c r="C22" s="18" t="s">
        <v>157</v>
      </c>
      <c r="D22" s="18" t="s">
        <v>158</v>
      </c>
      <c r="E22" s="10" t="s">
        <v>102</v>
      </c>
      <c r="F22" s="10">
        <v>5</v>
      </c>
      <c r="G22" s="21">
        <f t="shared" si="0"/>
        <v>150</v>
      </c>
      <c r="H22" s="21">
        <f t="shared" si="1"/>
        <v>30</v>
      </c>
      <c r="I22" s="18" t="s">
        <v>159</v>
      </c>
      <c r="J22" s="19" t="s">
        <v>35</v>
      </c>
      <c r="K22" s="13"/>
      <c r="L22" s="20"/>
      <c r="M22" s="20"/>
      <c r="N22" s="20"/>
      <c r="O22" s="13"/>
    </row>
    <row r="23" ht="18.75" customHeight="1" spans="1:15">
      <c r="A23" s="8">
        <v>16</v>
      </c>
      <c r="B23" s="18" t="s">
        <v>160</v>
      </c>
      <c r="C23" s="18" t="s">
        <v>161</v>
      </c>
      <c r="D23" s="18" t="s">
        <v>162</v>
      </c>
      <c r="E23" s="10" t="s">
        <v>102</v>
      </c>
      <c r="F23" s="10">
        <v>2</v>
      </c>
      <c r="G23" s="21">
        <f t="shared" si="0"/>
        <v>60</v>
      </c>
      <c r="H23" s="21">
        <f t="shared" si="1"/>
        <v>12</v>
      </c>
      <c r="I23" s="18" t="s">
        <v>163</v>
      </c>
      <c r="J23" s="19" t="s">
        <v>35</v>
      </c>
      <c r="K23" s="13"/>
      <c r="L23" s="20"/>
      <c r="M23" s="20"/>
      <c r="N23" s="20"/>
      <c r="O23" s="13"/>
    </row>
    <row r="24" ht="18.75" customHeight="1" spans="1:15">
      <c r="A24" s="8">
        <v>17</v>
      </c>
      <c r="B24" s="18" t="s">
        <v>164</v>
      </c>
      <c r="C24" s="18" t="s">
        <v>165</v>
      </c>
      <c r="D24" s="18" t="s">
        <v>166</v>
      </c>
      <c r="E24" s="10" t="s">
        <v>102</v>
      </c>
      <c r="F24" s="10">
        <v>3</v>
      </c>
      <c r="G24" s="21">
        <f t="shared" si="0"/>
        <v>90</v>
      </c>
      <c r="H24" s="21">
        <f t="shared" si="1"/>
        <v>18</v>
      </c>
      <c r="I24" s="18" t="s">
        <v>167</v>
      </c>
      <c r="J24" s="19" t="s">
        <v>35</v>
      </c>
      <c r="K24" s="13"/>
      <c r="L24" s="20"/>
      <c r="M24" s="20"/>
      <c r="N24" s="20"/>
      <c r="O24" s="13"/>
    </row>
    <row r="25" ht="18.75" customHeight="1" spans="1:15">
      <c r="A25" s="8">
        <v>18</v>
      </c>
      <c r="B25" s="18" t="s">
        <v>168</v>
      </c>
      <c r="C25" s="18" t="s">
        <v>169</v>
      </c>
      <c r="D25" s="18" t="s">
        <v>170</v>
      </c>
      <c r="E25" s="10" t="s">
        <v>102</v>
      </c>
      <c r="F25" s="10">
        <v>3</v>
      </c>
      <c r="G25" s="21">
        <f t="shared" si="0"/>
        <v>90</v>
      </c>
      <c r="H25" s="21">
        <f t="shared" si="1"/>
        <v>18</v>
      </c>
      <c r="I25" s="18" t="s">
        <v>171</v>
      </c>
      <c r="J25" s="19" t="s">
        <v>35</v>
      </c>
      <c r="K25" s="13"/>
      <c r="L25" s="20"/>
      <c r="M25" s="20"/>
      <c r="N25" s="20"/>
      <c r="O25" s="13"/>
    </row>
    <row r="26" ht="18.75" customHeight="1" spans="1:15">
      <c r="A26" s="8">
        <v>19</v>
      </c>
      <c r="B26" s="18" t="s">
        <v>172</v>
      </c>
      <c r="C26" s="18" t="s">
        <v>173</v>
      </c>
      <c r="D26" s="18" t="s">
        <v>174</v>
      </c>
      <c r="E26" s="10" t="s">
        <v>102</v>
      </c>
      <c r="F26" s="10">
        <v>2</v>
      </c>
      <c r="G26" s="21">
        <f t="shared" si="0"/>
        <v>60</v>
      </c>
      <c r="H26" s="21">
        <f t="shared" si="1"/>
        <v>12</v>
      </c>
      <c r="I26" s="18" t="s">
        <v>175</v>
      </c>
      <c r="J26" s="19" t="s">
        <v>35</v>
      </c>
      <c r="K26" s="13"/>
      <c r="L26" s="20"/>
      <c r="M26" s="20"/>
      <c r="N26" s="20"/>
      <c r="O26" s="13"/>
    </row>
    <row r="27" ht="18.75" customHeight="1" spans="1:15">
      <c r="A27" s="8">
        <v>20</v>
      </c>
      <c r="B27" s="18" t="s">
        <v>176</v>
      </c>
      <c r="C27" s="18" t="s">
        <v>177</v>
      </c>
      <c r="D27" s="18" t="s">
        <v>178</v>
      </c>
      <c r="E27" s="10" t="s">
        <v>102</v>
      </c>
      <c r="F27" s="10">
        <v>2</v>
      </c>
      <c r="G27" s="21">
        <f t="shared" si="0"/>
        <v>60</v>
      </c>
      <c r="H27" s="21">
        <f t="shared" si="1"/>
        <v>12</v>
      </c>
      <c r="I27" s="18" t="s">
        <v>179</v>
      </c>
      <c r="J27" s="19" t="s">
        <v>35</v>
      </c>
      <c r="K27" s="13"/>
      <c r="L27" s="20"/>
      <c r="M27" s="20"/>
      <c r="N27" s="20"/>
      <c r="O27" s="13"/>
    </row>
    <row r="28" ht="18.75" customHeight="1" spans="1:15">
      <c r="A28" s="8">
        <v>21</v>
      </c>
      <c r="B28" s="18" t="s">
        <v>180</v>
      </c>
      <c r="C28" s="18" t="s">
        <v>181</v>
      </c>
      <c r="D28" s="18" t="s">
        <v>182</v>
      </c>
      <c r="E28" s="10" t="s">
        <v>102</v>
      </c>
      <c r="F28" s="10">
        <v>2</v>
      </c>
      <c r="G28" s="21">
        <f t="shared" si="0"/>
        <v>60</v>
      </c>
      <c r="H28" s="21">
        <f t="shared" si="1"/>
        <v>12</v>
      </c>
      <c r="I28" s="18" t="s">
        <v>183</v>
      </c>
      <c r="J28" s="19" t="s">
        <v>35</v>
      </c>
      <c r="K28" s="13"/>
      <c r="L28" s="20"/>
      <c r="M28" s="20"/>
      <c r="N28" s="20"/>
      <c r="O28" s="13"/>
    </row>
    <row r="29" ht="18.75" customHeight="1" spans="1:15">
      <c r="A29" s="8">
        <v>22</v>
      </c>
      <c r="B29" s="18" t="s">
        <v>184</v>
      </c>
      <c r="C29" s="18" t="s">
        <v>185</v>
      </c>
      <c r="D29" s="18" t="s">
        <v>186</v>
      </c>
      <c r="E29" s="10" t="s">
        <v>102</v>
      </c>
      <c r="F29" s="10">
        <v>3</v>
      </c>
      <c r="G29" s="21">
        <f t="shared" si="0"/>
        <v>90</v>
      </c>
      <c r="H29" s="21">
        <f t="shared" si="1"/>
        <v>18</v>
      </c>
      <c r="I29" s="18" t="s">
        <v>187</v>
      </c>
      <c r="J29" s="19" t="s">
        <v>35</v>
      </c>
      <c r="K29" s="13"/>
      <c r="L29" s="20"/>
      <c r="M29" s="20"/>
      <c r="N29" s="20"/>
      <c r="O29" s="13"/>
    </row>
    <row r="30" ht="18.75" customHeight="1" spans="1:15">
      <c r="A30" s="8">
        <v>23</v>
      </c>
      <c r="B30" s="18" t="s">
        <v>188</v>
      </c>
      <c r="C30" s="18" t="s">
        <v>189</v>
      </c>
      <c r="D30" s="18" t="s">
        <v>190</v>
      </c>
      <c r="E30" s="10" t="s">
        <v>102</v>
      </c>
      <c r="F30" s="10">
        <v>2</v>
      </c>
      <c r="G30" s="21">
        <f t="shared" si="0"/>
        <v>60</v>
      </c>
      <c r="H30" s="21">
        <f t="shared" si="1"/>
        <v>12</v>
      </c>
      <c r="I30" s="18" t="s">
        <v>191</v>
      </c>
      <c r="J30" s="19" t="s">
        <v>35</v>
      </c>
      <c r="K30" s="13"/>
      <c r="L30" s="20"/>
      <c r="M30" s="20"/>
      <c r="N30" s="20"/>
      <c r="O30" s="13"/>
    </row>
    <row r="31" ht="18.75" customHeight="1" spans="1:15">
      <c r="A31" s="8">
        <v>24</v>
      </c>
      <c r="B31" s="18" t="s">
        <v>192</v>
      </c>
      <c r="C31" s="18" t="s">
        <v>193</v>
      </c>
      <c r="D31" s="18" t="s">
        <v>194</v>
      </c>
      <c r="E31" s="10" t="s">
        <v>102</v>
      </c>
      <c r="F31" s="10">
        <v>4</v>
      </c>
      <c r="G31" s="21">
        <f t="shared" si="0"/>
        <v>120</v>
      </c>
      <c r="H31" s="21">
        <f t="shared" si="1"/>
        <v>24</v>
      </c>
      <c r="I31" s="18" t="s">
        <v>195</v>
      </c>
      <c r="J31" s="19" t="s">
        <v>35</v>
      </c>
      <c r="K31" s="13"/>
      <c r="L31" s="20"/>
      <c r="M31" s="20"/>
      <c r="N31" s="20"/>
      <c r="O31" s="13"/>
    </row>
    <row r="32" ht="18.75" customHeight="1" spans="1:15">
      <c r="A32" s="8">
        <v>25</v>
      </c>
      <c r="B32" s="18" t="s">
        <v>196</v>
      </c>
      <c r="C32" s="18" t="s">
        <v>197</v>
      </c>
      <c r="D32" s="18" t="s">
        <v>198</v>
      </c>
      <c r="E32" s="10" t="s">
        <v>102</v>
      </c>
      <c r="F32" s="10">
        <v>5</v>
      </c>
      <c r="G32" s="21">
        <f t="shared" si="0"/>
        <v>150</v>
      </c>
      <c r="H32" s="21">
        <f t="shared" si="1"/>
        <v>30</v>
      </c>
      <c r="I32" s="18" t="s">
        <v>199</v>
      </c>
      <c r="J32" s="19" t="s">
        <v>35</v>
      </c>
      <c r="K32" s="13"/>
      <c r="L32" s="20"/>
      <c r="M32" s="20"/>
      <c r="N32" s="20"/>
      <c r="O32" s="13"/>
    </row>
    <row r="33" ht="18.75" customHeight="1" spans="1:15">
      <c r="A33" s="8">
        <v>26</v>
      </c>
      <c r="B33" s="18" t="s">
        <v>200</v>
      </c>
      <c r="C33" s="18" t="s">
        <v>201</v>
      </c>
      <c r="D33" s="18" t="s">
        <v>202</v>
      </c>
      <c r="E33" s="10" t="s">
        <v>102</v>
      </c>
      <c r="F33" s="10">
        <v>5</v>
      </c>
      <c r="G33" s="21">
        <f t="shared" si="0"/>
        <v>150</v>
      </c>
      <c r="H33" s="21">
        <f t="shared" si="1"/>
        <v>30</v>
      </c>
      <c r="I33" s="18" t="s">
        <v>203</v>
      </c>
      <c r="J33" s="19" t="s">
        <v>35</v>
      </c>
      <c r="K33" s="13"/>
      <c r="L33" s="20"/>
      <c r="M33" s="20"/>
      <c r="N33" s="20"/>
      <c r="O33" s="13"/>
    </row>
    <row r="34" ht="18.75" customHeight="1" spans="1:15">
      <c r="A34" s="8">
        <v>27</v>
      </c>
      <c r="B34" s="18" t="s">
        <v>204</v>
      </c>
      <c r="C34" s="18" t="s">
        <v>205</v>
      </c>
      <c r="D34" s="18" t="s">
        <v>206</v>
      </c>
      <c r="E34" s="10" t="s">
        <v>102</v>
      </c>
      <c r="F34" s="10">
        <v>3</v>
      </c>
      <c r="G34" s="21">
        <f t="shared" si="0"/>
        <v>90</v>
      </c>
      <c r="H34" s="21">
        <f t="shared" si="1"/>
        <v>18</v>
      </c>
      <c r="I34" s="18" t="s">
        <v>207</v>
      </c>
      <c r="J34" s="19" t="s">
        <v>35</v>
      </c>
      <c r="K34" s="13"/>
      <c r="L34" s="20"/>
      <c r="M34" s="20"/>
      <c r="N34" s="20"/>
      <c r="O34" s="13"/>
    </row>
    <row r="35" ht="18.75" customHeight="1" spans="1:15">
      <c r="A35" s="8">
        <v>28</v>
      </c>
      <c r="B35" s="18" t="s">
        <v>208</v>
      </c>
      <c r="C35" s="18" t="s">
        <v>209</v>
      </c>
      <c r="D35" s="18" t="s">
        <v>210</v>
      </c>
      <c r="E35" s="10" t="s">
        <v>102</v>
      </c>
      <c r="F35" s="10">
        <v>5</v>
      </c>
      <c r="G35" s="21">
        <f t="shared" si="0"/>
        <v>150</v>
      </c>
      <c r="H35" s="21">
        <f t="shared" si="1"/>
        <v>30</v>
      </c>
      <c r="I35" s="18" t="s">
        <v>211</v>
      </c>
      <c r="J35" s="19" t="s">
        <v>35</v>
      </c>
      <c r="K35" s="13"/>
      <c r="L35" s="20"/>
      <c r="M35" s="20"/>
      <c r="N35" s="20"/>
      <c r="O35" s="13"/>
    </row>
    <row r="36" ht="18.75" customHeight="1" spans="1:15">
      <c r="A36" s="8">
        <v>29</v>
      </c>
      <c r="B36" s="18" t="s">
        <v>212</v>
      </c>
      <c r="C36" s="18" t="s">
        <v>213</v>
      </c>
      <c r="D36" s="18" t="s">
        <v>214</v>
      </c>
      <c r="E36" s="10" t="s">
        <v>102</v>
      </c>
      <c r="F36" s="10">
        <v>5</v>
      </c>
      <c r="G36" s="21">
        <f t="shared" si="0"/>
        <v>150</v>
      </c>
      <c r="H36" s="21">
        <f t="shared" si="1"/>
        <v>30</v>
      </c>
      <c r="I36" s="18" t="s">
        <v>215</v>
      </c>
      <c r="J36" s="19" t="s">
        <v>35</v>
      </c>
      <c r="K36" s="13"/>
      <c r="L36" s="20"/>
      <c r="M36" s="20"/>
      <c r="N36" s="20"/>
      <c r="O36" s="13"/>
    </row>
    <row r="37" ht="18.75" customHeight="1" spans="1:15">
      <c r="A37" s="8">
        <v>30</v>
      </c>
      <c r="B37" s="22" t="s">
        <v>216</v>
      </c>
      <c r="C37" s="22" t="s">
        <v>217</v>
      </c>
      <c r="D37" s="22" t="s">
        <v>218</v>
      </c>
      <c r="E37" s="10" t="s">
        <v>102</v>
      </c>
      <c r="F37" s="23">
        <v>150</v>
      </c>
      <c r="G37" s="21">
        <f t="shared" si="0"/>
        <v>4500</v>
      </c>
      <c r="H37" s="21">
        <f t="shared" si="1"/>
        <v>900</v>
      </c>
      <c r="I37" s="22" t="s">
        <v>219</v>
      </c>
      <c r="J37" s="22" t="s">
        <v>76</v>
      </c>
      <c r="K37" s="13"/>
      <c r="L37" s="20"/>
      <c r="M37" s="20"/>
      <c r="N37" s="20"/>
      <c r="O37" s="13"/>
    </row>
    <row r="38" ht="18.75" customHeight="1" spans="1:15">
      <c r="A38" s="8">
        <v>31</v>
      </c>
      <c r="B38" s="22" t="s">
        <v>220</v>
      </c>
      <c r="C38" s="22" t="s">
        <v>221</v>
      </c>
      <c r="D38" s="22" t="s">
        <v>222</v>
      </c>
      <c r="E38" s="10" t="s">
        <v>102</v>
      </c>
      <c r="F38" s="23">
        <v>120</v>
      </c>
      <c r="G38" s="21">
        <f t="shared" si="0"/>
        <v>3600</v>
      </c>
      <c r="H38" s="21">
        <f t="shared" si="1"/>
        <v>720</v>
      </c>
      <c r="I38" s="22" t="s">
        <v>223</v>
      </c>
      <c r="J38" s="22" t="s">
        <v>76</v>
      </c>
      <c r="K38" s="13"/>
      <c r="L38" s="20"/>
      <c r="M38" s="20"/>
      <c r="N38" s="20"/>
      <c r="O38" s="13"/>
    </row>
    <row r="39" ht="18.75" customHeight="1" spans="1:15">
      <c r="A39" s="8">
        <v>32</v>
      </c>
      <c r="B39" s="22" t="s">
        <v>224</v>
      </c>
      <c r="C39" s="22" t="s">
        <v>225</v>
      </c>
      <c r="D39" s="22" t="s">
        <v>226</v>
      </c>
      <c r="E39" s="10" t="s">
        <v>102</v>
      </c>
      <c r="F39" s="23">
        <v>50</v>
      </c>
      <c r="G39" s="21">
        <f t="shared" si="0"/>
        <v>1500</v>
      </c>
      <c r="H39" s="21">
        <f t="shared" si="1"/>
        <v>300</v>
      </c>
      <c r="I39" s="22" t="s">
        <v>227</v>
      </c>
      <c r="J39" s="22" t="s">
        <v>76</v>
      </c>
      <c r="K39" s="13"/>
      <c r="L39" s="20"/>
      <c r="M39" s="20"/>
      <c r="N39" s="20"/>
      <c r="O39" s="13"/>
    </row>
    <row r="40" ht="18.75" customHeight="1" spans="1:15">
      <c r="A40" s="8">
        <v>33</v>
      </c>
      <c r="B40" s="22" t="s">
        <v>228</v>
      </c>
      <c r="C40" s="22" t="s">
        <v>229</v>
      </c>
      <c r="D40" s="22" t="s">
        <v>230</v>
      </c>
      <c r="E40" s="10" t="s">
        <v>102</v>
      </c>
      <c r="F40" s="23">
        <v>150</v>
      </c>
      <c r="G40" s="21">
        <f t="shared" si="0"/>
        <v>4500</v>
      </c>
      <c r="H40" s="21">
        <f t="shared" si="1"/>
        <v>900</v>
      </c>
      <c r="I40" s="22" t="s">
        <v>231</v>
      </c>
      <c r="J40" s="22" t="s">
        <v>76</v>
      </c>
      <c r="K40" s="13"/>
      <c r="L40" s="20"/>
      <c r="M40" s="20"/>
      <c r="N40" s="20"/>
      <c r="O40" s="13"/>
    </row>
    <row r="41" ht="18.75" customHeight="1" spans="1:15">
      <c r="A41" s="8">
        <v>34</v>
      </c>
      <c r="B41" s="22" t="s">
        <v>232</v>
      </c>
      <c r="C41" s="22" t="s">
        <v>233</v>
      </c>
      <c r="D41" s="22" t="s">
        <v>234</v>
      </c>
      <c r="E41" s="10" t="s">
        <v>102</v>
      </c>
      <c r="F41" s="23">
        <v>150</v>
      </c>
      <c r="G41" s="21">
        <f t="shared" si="0"/>
        <v>4500</v>
      </c>
      <c r="H41" s="21">
        <f t="shared" si="1"/>
        <v>900</v>
      </c>
      <c r="I41" s="22" t="s">
        <v>235</v>
      </c>
      <c r="J41" s="22" t="s">
        <v>76</v>
      </c>
      <c r="K41" s="13"/>
      <c r="L41" s="20"/>
      <c r="M41" s="20"/>
      <c r="N41" s="20"/>
      <c r="O41" s="13"/>
    </row>
    <row r="42" ht="18.75" customHeight="1" spans="1:15">
      <c r="A42" s="8">
        <v>35</v>
      </c>
      <c r="B42" s="22" t="s">
        <v>236</v>
      </c>
      <c r="C42" s="22" t="s">
        <v>237</v>
      </c>
      <c r="D42" s="22" t="s">
        <v>238</v>
      </c>
      <c r="E42" s="10" t="s">
        <v>102</v>
      </c>
      <c r="F42" s="23">
        <v>100</v>
      </c>
      <c r="G42" s="21">
        <f t="shared" si="0"/>
        <v>3000</v>
      </c>
      <c r="H42" s="21">
        <f t="shared" si="1"/>
        <v>600</v>
      </c>
      <c r="I42" s="22" t="s">
        <v>239</v>
      </c>
      <c r="J42" s="22" t="s">
        <v>76</v>
      </c>
      <c r="K42" s="13"/>
      <c r="L42" s="20"/>
      <c r="M42" s="20"/>
      <c r="N42" s="20"/>
      <c r="O42" s="13"/>
    </row>
    <row r="43" ht="18.75" customHeight="1" spans="1:15">
      <c r="A43" s="8">
        <v>36</v>
      </c>
      <c r="B43" s="22" t="s">
        <v>240</v>
      </c>
      <c r="C43" s="22" t="s">
        <v>241</v>
      </c>
      <c r="D43" s="22" t="s">
        <v>242</v>
      </c>
      <c r="E43" s="10" t="s">
        <v>102</v>
      </c>
      <c r="F43" s="23">
        <v>100</v>
      </c>
      <c r="G43" s="21">
        <f t="shared" si="0"/>
        <v>3000</v>
      </c>
      <c r="H43" s="21">
        <f t="shared" si="1"/>
        <v>600</v>
      </c>
      <c r="I43" s="22" t="s">
        <v>243</v>
      </c>
      <c r="J43" s="22" t="s">
        <v>76</v>
      </c>
      <c r="K43" s="13"/>
      <c r="L43" s="20"/>
      <c r="M43" s="20"/>
      <c r="N43" s="20"/>
      <c r="O43" s="13"/>
    </row>
    <row r="44" ht="18.75" customHeight="1" spans="1:15">
      <c r="A44" s="8">
        <v>37</v>
      </c>
      <c r="B44" s="22" t="s">
        <v>244</v>
      </c>
      <c r="C44" s="22" t="s">
        <v>245</v>
      </c>
      <c r="D44" s="22" t="s">
        <v>246</v>
      </c>
      <c r="E44" s="10" t="s">
        <v>102</v>
      </c>
      <c r="F44" s="23">
        <v>100</v>
      </c>
      <c r="G44" s="21">
        <f t="shared" si="0"/>
        <v>3000</v>
      </c>
      <c r="H44" s="21">
        <f t="shared" si="1"/>
        <v>600</v>
      </c>
      <c r="I44" s="22" t="s">
        <v>247</v>
      </c>
      <c r="J44" s="22" t="s">
        <v>76</v>
      </c>
      <c r="K44" s="13"/>
      <c r="L44" s="20"/>
      <c r="M44" s="20"/>
      <c r="N44" s="20"/>
      <c r="O44" s="13"/>
    </row>
    <row r="45" ht="18.75" customHeight="1" spans="1:15">
      <c r="A45" s="8">
        <v>38</v>
      </c>
      <c r="B45" s="22" t="s">
        <v>248</v>
      </c>
      <c r="C45" s="22" t="s">
        <v>249</v>
      </c>
      <c r="D45" s="22" t="s">
        <v>250</v>
      </c>
      <c r="E45" s="10" t="s">
        <v>102</v>
      </c>
      <c r="F45" s="23">
        <v>100</v>
      </c>
      <c r="G45" s="21">
        <f t="shared" si="0"/>
        <v>3000</v>
      </c>
      <c r="H45" s="21">
        <f t="shared" si="1"/>
        <v>600</v>
      </c>
      <c r="I45" s="22" t="s">
        <v>251</v>
      </c>
      <c r="J45" s="22" t="s">
        <v>76</v>
      </c>
      <c r="K45" s="13"/>
      <c r="L45" s="20"/>
      <c r="M45" s="20"/>
      <c r="N45" s="20"/>
      <c r="O45" s="13"/>
    </row>
    <row r="46" ht="18.75" customHeight="1" spans="1:15">
      <c r="A46" s="8">
        <v>39</v>
      </c>
      <c r="B46" s="22" t="s">
        <v>252</v>
      </c>
      <c r="C46" s="22" t="s">
        <v>253</v>
      </c>
      <c r="D46" s="22" t="s">
        <v>254</v>
      </c>
      <c r="E46" s="10" t="s">
        <v>102</v>
      </c>
      <c r="F46" s="23">
        <v>130</v>
      </c>
      <c r="G46" s="21">
        <f t="shared" si="0"/>
        <v>3900</v>
      </c>
      <c r="H46" s="21">
        <f t="shared" si="1"/>
        <v>780</v>
      </c>
      <c r="I46" s="22" t="s">
        <v>255</v>
      </c>
      <c r="J46" s="22" t="s">
        <v>76</v>
      </c>
      <c r="K46" s="13"/>
      <c r="L46" s="20"/>
      <c r="M46" s="20"/>
      <c r="N46" s="20"/>
      <c r="O46" s="13"/>
    </row>
    <row r="47" ht="18.75" customHeight="1" spans="1:15">
      <c r="A47" s="8">
        <v>40</v>
      </c>
      <c r="B47" s="22" t="s">
        <v>256</v>
      </c>
      <c r="C47" s="22" t="s">
        <v>257</v>
      </c>
      <c r="D47" s="22" t="s">
        <v>258</v>
      </c>
      <c r="E47" s="10" t="s">
        <v>102</v>
      </c>
      <c r="F47" s="23">
        <v>150</v>
      </c>
      <c r="G47" s="21">
        <f t="shared" si="0"/>
        <v>4500</v>
      </c>
      <c r="H47" s="21">
        <f t="shared" si="1"/>
        <v>900</v>
      </c>
      <c r="I47" s="22" t="s">
        <v>259</v>
      </c>
      <c r="J47" s="22" t="s">
        <v>76</v>
      </c>
      <c r="K47" s="13"/>
      <c r="L47" s="20"/>
      <c r="M47" s="20"/>
      <c r="N47" s="20"/>
      <c r="O47" s="13"/>
    </row>
    <row r="48" ht="18.75" customHeight="1" spans="1:15">
      <c r="A48" s="8">
        <v>41</v>
      </c>
      <c r="B48" s="22" t="s">
        <v>260</v>
      </c>
      <c r="C48" s="22" t="s">
        <v>261</v>
      </c>
      <c r="D48" s="22" t="s">
        <v>262</v>
      </c>
      <c r="E48" s="10" t="s">
        <v>102</v>
      </c>
      <c r="F48" s="23">
        <v>50</v>
      </c>
      <c r="G48" s="21">
        <f t="shared" si="0"/>
        <v>1500</v>
      </c>
      <c r="H48" s="21">
        <f t="shared" si="1"/>
        <v>300</v>
      </c>
      <c r="I48" s="22" t="s">
        <v>263</v>
      </c>
      <c r="J48" s="22" t="s">
        <v>76</v>
      </c>
      <c r="K48" s="13"/>
      <c r="L48" s="20"/>
      <c r="M48" s="20"/>
      <c r="N48" s="20"/>
      <c r="O48" s="13"/>
    </row>
    <row r="49" ht="18.75" customHeight="1" spans="1:15">
      <c r="A49" s="13" t="s">
        <v>94</v>
      </c>
      <c r="B49" s="13"/>
      <c r="C49" s="13"/>
      <c r="D49" s="13"/>
      <c r="E49" s="13"/>
      <c r="F49" s="14">
        <f>SUM(F8:F48)</f>
        <v>1483</v>
      </c>
      <c r="G49" s="14">
        <f>SUM(G8:G48)</f>
        <v>44490</v>
      </c>
      <c r="H49" s="14">
        <f>SUM(H8:H48)</f>
        <v>8898</v>
      </c>
      <c r="I49" s="13"/>
      <c r="J49" s="13"/>
      <c r="K49" s="13"/>
      <c r="L49" s="20"/>
      <c r="M49" s="20"/>
      <c r="N49" s="20"/>
      <c r="O49" s="13"/>
    </row>
    <row r="50" ht="60" customHeight="1" spans="1:15">
      <c r="A50" s="15" t="s">
        <v>95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 t="s">
        <v>96</v>
      </c>
      <c r="M50" s="15"/>
      <c r="N50" s="15"/>
      <c r="O50" s="15"/>
    </row>
  </sheetData>
  <mergeCells count="6">
    <mergeCell ref="A2:L2"/>
    <mergeCell ref="A3:K3"/>
    <mergeCell ref="A4:L4"/>
    <mergeCell ref="C5:E5"/>
    <mergeCell ref="A50:K50"/>
    <mergeCell ref="L50:O50"/>
  </mergeCells>
  <conditionalFormatting sqref="I38">
    <cfRule type="duplicateValues" dxfId="0" priority="1"/>
  </conditionalFormatting>
  <conditionalFormatting sqref="B37:B48">
    <cfRule type="duplicateValues" dxfId="0" priority="4"/>
  </conditionalFormatting>
  <conditionalFormatting sqref="D1:D7 D49:D65555">
    <cfRule type="duplicateValues" dxfId="0" priority="8"/>
  </conditionalFormatting>
  <conditionalFormatting sqref="B37:C48">
    <cfRule type="duplicateValues" dxfId="0" priority="2"/>
    <cfRule type="duplicateValues" dxfId="0" priority="3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zoomScale="85" zoomScaleNormal="85" zoomScaleSheetLayoutView="60" workbookViewId="0">
      <selection activeCell="I12" sqref="I12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264</v>
      </c>
      <c r="L3" s="16" t="s">
        <v>2</v>
      </c>
      <c r="M3" s="17"/>
      <c r="N3" s="17"/>
      <c r="O3" s="17"/>
    </row>
    <row r="4" ht="17.25" customHeight="1" spans="1:12">
      <c r="A4" s="4" t="s">
        <v>265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">
        <v>266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267</v>
      </c>
      <c r="C8" s="18" t="s">
        <v>268</v>
      </c>
      <c r="D8" s="18" t="s">
        <v>269</v>
      </c>
      <c r="E8" s="10" t="s">
        <v>266</v>
      </c>
      <c r="F8" s="10">
        <v>6</v>
      </c>
      <c r="G8" s="21">
        <f t="shared" ref="G8:G11" si="0">F8*30</f>
        <v>180</v>
      </c>
      <c r="H8" s="21">
        <f t="shared" ref="H8:H11" si="1">F8*6</f>
        <v>36</v>
      </c>
      <c r="I8" s="18" t="s">
        <v>270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271</v>
      </c>
      <c r="C9" s="18" t="s">
        <v>272</v>
      </c>
      <c r="D9" s="22" t="s">
        <v>273</v>
      </c>
      <c r="E9" s="10" t="s">
        <v>266</v>
      </c>
      <c r="F9" s="10">
        <v>5</v>
      </c>
      <c r="G9" s="21">
        <f t="shared" si="0"/>
        <v>150</v>
      </c>
      <c r="H9" s="21">
        <f t="shared" si="1"/>
        <v>30</v>
      </c>
      <c r="I9" s="18" t="s">
        <v>274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22" t="s">
        <v>275</v>
      </c>
      <c r="C10" s="22" t="s">
        <v>276</v>
      </c>
      <c r="D10" s="22" t="s">
        <v>277</v>
      </c>
      <c r="E10" s="10" t="s">
        <v>266</v>
      </c>
      <c r="F10" s="23">
        <v>140</v>
      </c>
      <c r="G10" s="21">
        <f t="shared" si="0"/>
        <v>4200</v>
      </c>
      <c r="H10" s="21">
        <f t="shared" si="1"/>
        <v>840</v>
      </c>
      <c r="I10" s="22" t="s">
        <v>278</v>
      </c>
      <c r="J10" s="22" t="s">
        <v>76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22" t="s">
        <v>279</v>
      </c>
      <c r="C11" s="22" t="s">
        <v>280</v>
      </c>
      <c r="D11" s="22" t="s">
        <v>281</v>
      </c>
      <c r="E11" s="10" t="s">
        <v>266</v>
      </c>
      <c r="F11" s="23">
        <v>70</v>
      </c>
      <c r="G11" s="21">
        <f t="shared" si="0"/>
        <v>2100</v>
      </c>
      <c r="H11" s="21">
        <f t="shared" si="1"/>
        <v>420</v>
      </c>
      <c r="I11" s="22" t="s">
        <v>282</v>
      </c>
      <c r="J11" s="22" t="s">
        <v>76</v>
      </c>
      <c r="K11" s="13"/>
      <c r="L11" s="20"/>
      <c r="M11" s="20"/>
      <c r="N11" s="20"/>
      <c r="O11" s="13"/>
    </row>
    <row r="12" ht="18.75" customHeight="1" spans="1:15">
      <c r="A12" s="13" t="s">
        <v>94</v>
      </c>
      <c r="B12" s="13"/>
      <c r="C12" s="13"/>
      <c r="D12" s="13"/>
      <c r="E12" s="13"/>
      <c r="F12" s="14">
        <f>SUM(F8:F11)</f>
        <v>221</v>
      </c>
      <c r="G12" s="14">
        <f>SUM(G8:G11)</f>
        <v>6630</v>
      </c>
      <c r="H12" s="14">
        <f>SUM(H8:H11)</f>
        <v>1326</v>
      </c>
      <c r="I12" s="13"/>
      <c r="J12" s="13"/>
      <c r="K12" s="13"/>
      <c r="L12" s="20"/>
      <c r="M12" s="20"/>
      <c r="N12" s="20"/>
      <c r="O12" s="13"/>
    </row>
    <row r="13" ht="60" customHeight="1" spans="1:15">
      <c r="A13" s="15" t="s">
        <v>95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 t="s">
        <v>96</v>
      </c>
      <c r="M13" s="15"/>
      <c r="N13" s="15"/>
      <c r="O13" s="15"/>
    </row>
  </sheetData>
  <mergeCells count="6">
    <mergeCell ref="A2:L2"/>
    <mergeCell ref="A3:K3"/>
    <mergeCell ref="A4:L4"/>
    <mergeCell ref="C5:E5"/>
    <mergeCell ref="A13:K13"/>
    <mergeCell ref="L13:O13"/>
  </mergeCells>
  <conditionalFormatting sqref="B10:B11">
    <cfRule type="duplicateValues" dxfId="0" priority="3"/>
  </conditionalFormatting>
  <conditionalFormatting sqref="D1:D7 D12:D65518">
    <cfRule type="duplicateValues" dxfId="0" priority="7"/>
  </conditionalFormatting>
  <conditionalFormatting sqref="B10:C11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283</v>
      </c>
      <c r="L3" s="16" t="s">
        <v>2</v>
      </c>
      <c r="M3" s="17"/>
      <c r="N3" s="17"/>
      <c r="O3" s="17"/>
    </row>
    <row r="4" ht="17.25" customHeight="1" spans="1:12">
      <c r="A4" s="4" t="s">
        <v>284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东孙庄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285</v>
      </c>
      <c r="C8" s="18" t="s">
        <v>286</v>
      </c>
      <c r="D8" s="18" t="s">
        <v>287</v>
      </c>
      <c r="E8" s="10" t="s">
        <v>288</v>
      </c>
      <c r="F8" s="10">
        <v>10</v>
      </c>
      <c r="G8" s="21">
        <f>F8*30</f>
        <v>300</v>
      </c>
      <c r="H8" s="21">
        <f>F8*6</f>
        <v>60</v>
      </c>
      <c r="I8" s="18" t="s">
        <v>289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9">
        <v>2</v>
      </c>
      <c r="B9" s="22" t="s">
        <v>290</v>
      </c>
      <c r="C9" s="22" t="s">
        <v>291</v>
      </c>
      <c r="D9" s="22" t="s">
        <v>292</v>
      </c>
      <c r="E9" s="10" t="s">
        <v>288</v>
      </c>
      <c r="F9" s="23">
        <v>50</v>
      </c>
      <c r="G9" s="21">
        <f>F9*30</f>
        <v>1500</v>
      </c>
      <c r="H9" s="21">
        <f>F9*6</f>
        <v>300</v>
      </c>
      <c r="I9" s="22" t="s">
        <v>293</v>
      </c>
      <c r="J9" s="22" t="s">
        <v>76</v>
      </c>
      <c r="K9" s="13"/>
      <c r="L9" s="20"/>
      <c r="M9" s="20"/>
      <c r="N9" s="20"/>
      <c r="O9" s="13"/>
    </row>
    <row r="10" ht="18.75" customHeight="1" spans="1:15">
      <c r="A10" s="13" t="s">
        <v>94</v>
      </c>
      <c r="B10" s="13"/>
      <c r="C10" s="13"/>
      <c r="D10" s="13"/>
      <c r="E10" s="13"/>
      <c r="F10" s="14">
        <f>SUM(F8:F9)</f>
        <v>60</v>
      </c>
      <c r="G10" s="14">
        <f>SUM(G8:G9)</f>
        <v>1800</v>
      </c>
      <c r="H10" s="14">
        <f>SUM(H8:H9)</f>
        <v>360</v>
      </c>
      <c r="I10" s="13"/>
      <c r="J10" s="13"/>
      <c r="K10" s="13"/>
      <c r="L10" s="20"/>
      <c r="M10" s="20"/>
      <c r="N10" s="20"/>
      <c r="O10" s="13"/>
    </row>
    <row r="11" ht="60" customHeight="1" spans="1:15">
      <c r="A11" s="15" t="s">
        <v>95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 t="s">
        <v>96</v>
      </c>
      <c r="M11" s="15"/>
      <c r="N11" s="15"/>
      <c r="O11" s="15"/>
    </row>
  </sheetData>
  <mergeCells count="6">
    <mergeCell ref="A2:L2"/>
    <mergeCell ref="A3:K3"/>
    <mergeCell ref="A4:L4"/>
    <mergeCell ref="C5:E5"/>
    <mergeCell ref="A11:K11"/>
    <mergeCell ref="L11:O11"/>
  </mergeCells>
  <conditionalFormatting sqref="B9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9:C9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D1:D7 D10:D65516">
    <cfRule type="duplicateValues" dxfId="0" priority="13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zoomScale="85" zoomScaleNormal="85" zoomScaleSheetLayoutView="60" workbookViewId="0">
      <selection activeCell="A35" sqref="A35:K35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294</v>
      </c>
      <c r="L3" s="16" t="s">
        <v>2</v>
      </c>
      <c r="M3" s="17"/>
      <c r="N3" s="17"/>
      <c r="O3" s="17"/>
    </row>
    <row r="4" ht="17.25" customHeight="1" spans="1:12">
      <c r="A4" s="4" t="s">
        <v>295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郭楼村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296</v>
      </c>
      <c r="C8" s="18" t="s">
        <v>297</v>
      </c>
      <c r="D8" s="18" t="s">
        <v>298</v>
      </c>
      <c r="E8" s="10" t="s">
        <v>299</v>
      </c>
      <c r="F8" s="10">
        <v>2</v>
      </c>
      <c r="G8" s="21">
        <f t="shared" ref="G8:G33" si="0">F8*30</f>
        <v>60</v>
      </c>
      <c r="H8" s="21">
        <f t="shared" ref="H8:H33" si="1">F8*6</f>
        <v>12</v>
      </c>
      <c r="I8" s="18" t="s">
        <v>300</v>
      </c>
      <c r="J8" s="19" t="s">
        <v>35</v>
      </c>
      <c r="K8" s="12"/>
      <c r="L8" s="20"/>
      <c r="M8" s="20"/>
      <c r="N8" s="20"/>
      <c r="O8" s="13"/>
    </row>
    <row r="9" ht="18.75" customHeight="1" spans="1:15">
      <c r="A9" s="8">
        <v>2</v>
      </c>
      <c r="B9" s="18" t="s">
        <v>301</v>
      </c>
      <c r="C9" s="18" t="s">
        <v>302</v>
      </c>
      <c r="D9" s="18" t="s">
        <v>303</v>
      </c>
      <c r="E9" s="10" t="s">
        <v>299</v>
      </c>
      <c r="F9" s="10">
        <v>5</v>
      </c>
      <c r="G9" s="21">
        <f t="shared" si="0"/>
        <v>150</v>
      </c>
      <c r="H9" s="21">
        <f t="shared" si="1"/>
        <v>30</v>
      </c>
      <c r="I9" s="18" t="s">
        <v>304</v>
      </c>
      <c r="J9" s="19" t="s">
        <v>35</v>
      </c>
      <c r="K9" s="12"/>
      <c r="L9" s="20"/>
      <c r="M9" s="20"/>
      <c r="N9" s="20"/>
      <c r="O9" s="13"/>
    </row>
    <row r="10" ht="18.75" customHeight="1" spans="1:15">
      <c r="A10" s="8">
        <v>3</v>
      </c>
      <c r="B10" s="18" t="s">
        <v>305</v>
      </c>
      <c r="C10" s="18" t="s">
        <v>306</v>
      </c>
      <c r="D10" s="18" t="s">
        <v>307</v>
      </c>
      <c r="E10" s="10" t="s">
        <v>299</v>
      </c>
      <c r="F10" s="10">
        <v>1.5</v>
      </c>
      <c r="G10" s="21">
        <f t="shared" si="0"/>
        <v>45</v>
      </c>
      <c r="H10" s="21">
        <f t="shared" si="1"/>
        <v>9</v>
      </c>
      <c r="I10" s="18" t="s">
        <v>308</v>
      </c>
      <c r="J10" s="19" t="s">
        <v>35</v>
      </c>
      <c r="K10" s="12"/>
      <c r="L10" s="20"/>
      <c r="M10" s="20"/>
      <c r="N10" s="20"/>
      <c r="O10" s="13"/>
    </row>
    <row r="11" ht="18.75" customHeight="1" spans="1:15">
      <c r="A11" s="8">
        <v>4</v>
      </c>
      <c r="B11" s="18" t="s">
        <v>309</v>
      </c>
      <c r="C11" s="18" t="s">
        <v>310</v>
      </c>
      <c r="D11" s="18" t="s">
        <v>311</v>
      </c>
      <c r="E11" s="10" t="s">
        <v>299</v>
      </c>
      <c r="F11" s="10">
        <v>5</v>
      </c>
      <c r="G11" s="21">
        <f t="shared" si="0"/>
        <v>150</v>
      </c>
      <c r="H11" s="21">
        <f t="shared" si="1"/>
        <v>30</v>
      </c>
      <c r="I11" s="18" t="s">
        <v>312</v>
      </c>
      <c r="J11" s="19" t="s">
        <v>35</v>
      </c>
      <c r="K11" s="12"/>
      <c r="L11" s="20"/>
      <c r="M11" s="20"/>
      <c r="N11" s="20"/>
      <c r="O11" s="13"/>
    </row>
    <row r="12" ht="18.75" customHeight="1" spans="1:15">
      <c r="A12" s="8">
        <v>5</v>
      </c>
      <c r="B12" s="18" t="s">
        <v>313</v>
      </c>
      <c r="C12" s="18" t="s">
        <v>314</v>
      </c>
      <c r="D12" s="18" t="s">
        <v>315</v>
      </c>
      <c r="E12" s="10" t="s">
        <v>299</v>
      </c>
      <c r="F12" s="10">
        <v>1</v>
      </c>
      <c r="G12" s="21">
        <f t="shared" si="0"/>
        <v>30</v>
      </c>
      <c r="H12" s="21">
        <f t="shared" si="1"/>
        <v>6</v>
      </c>
      <c r="I12" s="18" t="s">
        <v>316</v>
      </c>
      <c r="J12" s="19" t="s">
        <v>35</v>
      </c>
      <c r="K12" s="12"/>
      <c r="L12" s="20"/>
      <c r="M12" s="20"/>
      <c r="N12" s="20"/>
      <c r="O12" s="13"/>
    </row>
    <row r="13" ht="18.75" customHeight="1" spans="1:15">
      <c r="A13" s="8">
        <v>6</v>
      </c>
      <c r="B13" s="18" t="s">
        <v>317</v>
      </c>
      <c r="C13" s="18" t="s">
        <v>318</v>
      </c>
      <c r="D13" s="18" t="s">
        <v>319</v>
      </c>
      <c r="E13" s="10" t="s">
        <v>299</v>
      </c>
      <c r="F13" s="10">
        <v>3</v>
      </c>
      <c r="G13" s="21">
        <f t="shared" si="0"/>
        <v>90</v>
      </c>
      <c r="H13" s="21">
        <f t="shared" si="1"/>
        <v>18</v>
      </c>
      <c r="I13" s="18" t="s">
        <v>320</v>
      </c>
      <c r="J13" s="19" t="s">
        <v>35</v>
      </c>
      <c r="K13" s="12"/>
      <c r="L13" s="20"/>
      <c r="M13" s="20"/>
      <c r="N13" s="20"/>
      <c r="O13" s="13"/>
    </row>
    <row r="14" ht="18.75" customHeight="1" spans="1:15">
      <c r="A14" s="8">
        <v>7</v>
      </c>
      <c r="B14" s="18" t="s">
        <v>321</v>
      </c>
      <c r="C14" s="18" t="s">
        <v>322</v>
      </c>
      <c r="D14" s="18" t="s">
        <v>323</v>
      </c>
      <c r="E14" s="10" t="s">
        <v>299</v>
      </c>
      <c r="F14" s="10">
        <v>5</v>
      </c>
      <c r="G14" s="21">
        <f t="shared" si="0"/>
        <v>150</v>
      </c>
      <c r="H14" s="21">
        <f t="shared" si="1"/>
        <v>30</v>
      </c>
      <c r="I14" s="18" t="s">
        <v>324</v>
      </c>
      <c r="J14" s="19" t="s">
        <v>35</v>
      </c>
      <c r="K14" s="9"/>
      <c r="L14" s="20"/>
      <c r="M14" s="20"/>
      <c r="N14" s="20"/>
      <c r="O14" s="13"/>
    </row>
    <row r="15" ht="18.75" customHeight="1" spans="1:15">
      <c r="A15" s="8">
        <v>8</v>
      </c>
      <c r="B15" s="18" t="s">
        <v>325</v>
      </c>
      <c r="C15" s="18" t="s">
        <v>326</v>
      </c>
      <c r="D15" s="18" t="s">
        <v>327</v>
      </c>
      <c r="E15" s="10" t="s">
        <v>299</v>
      </c>
      <c r="F15" s="10">
        <v>6</v>
      </c>
      <c r="G15" s="21">
        <f t="shared" si="0"/>
        <v>180</v>
      </c>
      <c r="H15" s="21">
        <f t="shared" si="1"/>
        <v>36</v>
      </c>
      <c r="I15" s="18" t="s">
        <v>328</v>
      </c>
      <c r="J15" s="19" t="s">
        <v>35</v>
      </c>
      <c r="K15" s="9"/>
      <c r="L15" s="20"/>
      <c r="M15" s="20"/>
      <c r="N15" s="20"/>
      <c r="O15" s="13"/>
    </row>
    <row r="16" ht="18.75" customHeight="1" spans="1:15">
      <c r="A16" s="8">
        <v>9</v>
      </c>
      <c r="B16" s="18" t="s">
        <v>329</v>
      </c>
      <c r="C16" s="18" t="s">
        <v>330</v>
      </c>
      <c r="D16" s="18" t="s">
        <v>331</v>
      </c>
      <c r="E16" s="10" t="s">
        <v>299</v>
      </c>
      <c r="F16" s="10">
        <v>2</v>
      </c>
      <c r="G16" s="21">
        <f t="shared" si="0"/>
        <v>60</v>
      </c>
      <c r="H16" s="21">
        <f t="shared" si="1"/>
        <v>12</v>
      </c>
      <c r="I16" s="18" t="s">
        <v>332</v>
      </c>
      <c r="J16" s="19" t="s">
        <v>35</v>
      </c>
      <c r="K16" s="9"/>
      <c r="L16" s="20"/>
      <c r="M16" s="20"/>
      <c r="N16" s="20"/>
      <c r="O16" s="13"/>
    </row>
    <row r="17" ht="18.75" customHeight="1" spans="1:15">
      <c r="A17" s="8">
        <v>10</v>
      </c>
      <c r="B17" s="18" t="s">
        <v>333</v>
      </c>
      <c r="C17" s="18" t="s">
        <v>334</v>
      </c>
      <c r="D17" s="18" t="s">
        <v>335</v>
      </c>
      <c r="E17" s="10" t="s">
        <v>299</v>
      </c>
      <c r="F17" s="10">
        <v>2.5</v>
      </c>
      <c r="G17" s="21">
        <f t="shared" si="0"/>
        <v>75</v>
      </c>
      <c r="H17" s="21">
        <f t="shared" si="1"/>
        <v>15</v>
      </c>
      <c r="I17" s="18" t="s">
        <v>336</v>
      </c>
      <c r="J17" s="19" t="s">
        <v>35</v>
      </c>
      <c r="K17" s="9"/>
      <c r="L17" s="20"/>
      <c r="M17" s="20"/>
      <c r="N17" s="20"/>
      <c r="O17" s="13"/>
    </row>
    <row r="18" ht="18.75" customHeight="1" spans="1:15">
      <c r="A18" s="8">
        <v>11</v>
      </c>
      <c r="B18" s="18" t="s">
        <v>337</v>
      </c>
      <c r="C18" s="18" t="s">
        <v>338</v>
      </c>
      <c r="D18" s="18" t="s">
        <v>339</v>
      </c>
      <c r="E18" s="10" t="s">
        <v>299</v>
      </c>
      <c r="F18" s="10">
        <v>5</v>
      </c>
      <c r="G18" s="21">
        <f t="shared" si="0"/>
        <v>150</v>
      </c>
      <c r="H18" s="21">
        <f t="shared" si="1"/>
        <v>30</v>
      </c>
      <c r="I18" s="18" t="s">
        <v>340</v>
      </c>
      <c r="J18" s="19" t="s">
        <v>35</v>
      </c>
      <c r="K18" s="9"/>
      <c r="L18" s="20"/>
      <c r="M18" s="20"/>
      <c r="N18" s="20"/>
      <c r="O18" s="13"/>
    </row>
    <row r="19" ht="18.75" customHeight="1" spans="1:15">
      <c r="A19" s="8">
        <v>12</v>
      </c>
      <c r="B19" s="18" t="s">
        <v>341</v>
      </c>
      <c r="C19" s="18" t="s">
        <v>342</v>
      </c>
      <c r="D19" s="18" t="s">
        <v>343</v>
      </c>
      <c r="E19" s="10" t="s">
        <v>299</v>
      </c>
      <c r="F19" s="10">
        <v>5</v>
      </c>
      <c r="G19" s="21">
        <f t="shared" si="0"/>
        <v>150</v>
      </c>
      <c r="H19" s="21">
        <f t="shared" si="1"/>
        <v>30</v>
      </c>
      <c r="I19" s="18" t="s">
        <v>344</v>
      </c>
      <c r="J19" s="19" t="s">
        <v>35</v>
      </c>
      <c r="K19" s="9"/>
      <c r="L19" s="20"/>
      <c r="M19" s="20"/>
      <c r="N19" s="20"/>
      <c r="O19" s="13"/>
    </row>
    <row r="20" ht="18.75" customHeight="1" spans="1:15">
      <c r="A20" s="8">
        <v>13</v>
      </c>
      <c r="B20" s="18" t="s">
        <v>345</v>
      </c>
      <c r="C20" s="18" t="s">
        <v>346</v>
      </c>
      <c r="D20" s="18" t="s">
        <v>347</v>
      </c>
      <c r="E20" s="10" t="s">
        <v>299</v>
      </c>
      <c r="F20" s="10">
        <v>5</v>
      </c>
      <c r="G20" s="21">
        <f t="shared" si="0"/>
        <v>150</v>
      </c>
      <c r="H20" s="21">
        <f t="shared" si="1"/>
        <v>30</v>
      </c>
      <c r="I20" s="18" t="s">
        <v>348</v>
      </c>
      <c r="J20" s="19" t="s">
        <v>35</v>
      </c>
      <c r="K20" s="9"/>
      <c r="L20" s="20"/>
      <c r="M20" s="20"/>
      <c r="N20" s="20"/>
      <c r="O20" s="13"/>
    </row>
    <row r="21" ht="18.75" customHeight="1" spans="1:15">
      <c r="A21" s="8">
        <v>14</v>
      </c>
      <c r="B21" s="18" t="s">
        <v>349</v>
      </c>
      <c r="C21" s="18" t="s">
        <v>350</v>
      </c>
      <c r="D21" s="18" t="s">
        <v>351</v>
      </c>
      <c r="E21" s="10" t="s">
        <v>299</v>
      </c>
      <c r="F21" s="10">
        <v>5</v>
      </c>
      <c r="G21" s="21">
        <f t="shared" si="0"/>
        <v>150</v>
      </c>
      <c r="H21" s="21">
        <f t="shared" si="1"/>
        <v>30</v>
      </c>
      <c r="I21" s="18" t="s">
        <v>352</v>
      </c>
      <c r="J21" s="19" t="s">
        <v>35</v>
      </c>
      <c r="K21" s="9"/>
      <c r="L21" s="20"/>
      <c r="M21" s="20"/>
      <c r="N21" s="20"/>
      <c r="O21" s="13"/>
    </row>
    <row r="22" ht="18.75" customHeight="1" spans="1:15">
      <c r="A22" s="8">
        <v>15</v>
      </c>
      <c r="B22" s="18" t="s">
        <v>353</v>
      </c>
      <c r="C22" s="18" t="s">
        <v>354</v>
      </c>
      <c r="D22" s="18" t="s">
        <v>355</v>
      </c>
      <c r="E22" s="10" t="s">
        <v>299</v>
      </c>
      <c r="F22" s="10">
        <v>2</v>
      </c>
      <c r="G22" s="21">
        <f t="shared" si="0"/>
        <v>60</v>
      </c>
      <c r="H22" s="21">
        <f t="shared" si="1"/>
        <v>12</v>
      </c>
      <c r="I22" s="18" t="s">
        <v>356</v>
      </c>
      <c r="J22" s="19" t="s">
        <v>35</v>
      </c>
      <c r="K22" s="9"/>
      <c r="L22" s="20"/>
      <c r="M22" s="20"/>
      <c r="N22" s="20"/>
      <c r="O22" s="13"/>
    </row>
    <row r="23" ht="18.75" customHeight="1" spans="1:15">
      <c r="A23" s="8">
        <v>16</v>
      </c>
      <c r="B23" s="18" t="s">
        <v>357</v>
      </c>
      <c r="C23" s="18" t="s">
        <v>358</v>
      </c>
      <c r="D23" s="18" t="s">
        <v>359</v>
      </c>
      <c r="E23" s="10" t="s">
        <v>299</v>
      </c>
      <c r="F23" s="10">
        <v>10</v>
      </c>
      <c r="G23" s="21">
        <f t="shared" si="0"/>
        <v>300</v>
      </c>
      <c r="H23" s="21">
        <f t="shared" si="1"/>
        <v>60</v>
      </c>
      <c r="I23" s="18" t="s">
        <v>360</v>
      </c>
      <c r="J23" s="19" t="s">
        <v>35</v>
      </c>
      <c r="K23" s="9"/>
      <c r="L23" s="20"/>
      <c r="M23" s="20"/>
      <c r="N23" s="20"/>
      <c r="O23" s="13"/>
    </row>
    <row r="24" ht="18.75" customHeight="1" spans="1:15">
      <c r="A24" s="8">
        <v>17</v>
      </c>
      <c r="B24" s="18" t="s">
        <v>361</v>
      </c>
      <c r="C24" s="18" t="s">
        <v>362</v>
      </c>
      <c r="D24" s="18" t="s">
        <v>363</v>
      </c>
      <c r="E24" s="10" t="s">
        <v>299</v>
      </c>
      <c r="F24" s="10">
        <v>20</v>
      </c>
      <c r="G24" s="21">
        <f t="shared" si="0"/>
        <v>600</v>
      </c>
      <c r="H24" s="21">
        <f t="shared" si="1"/>
        <v>120</v>
      </c>
      <c r="I24" s="18" t="s">
        <v>364</v>
      </c>
      <c r="J24" s="19" t="s">
        <v>35</v>
      </c>
      <c r="K24" s="9"/>
      <c r="L24" s="20"/>
      <c r="M24" s="20"/>
      <c r="N24" s="20"/>
      <c r="O24" s="13"/>
    </row>
    <row r="25" ht="18.75" customHeight="1" spans="1:15">
      <c r="A25" s="8">
        <v>18</v>
      </c>
      <c r="B25" s="18" t="s">
        <v>365</v>
      </c>
      <c r="C25" s="18" t="s">
        <v>366</v>
      </c>
      <c r="D25" s="18" t="s">
        <v>303</v>
      </c>
      <c r="E25" s="10" t="s">
        <v>299</v>
      </c>
      <c r="F25" s="10">
        <v>3</v>
      </c>
      <c r="G25" s="21">
        <f t="shared" si="0"/>
        <v>90</v>
      </c>
      <c r="H25" s="21">
        <f t="shared" si="1"/>
        <v>18</v>
      </c>
      <c r="I25" s="18" t="s">
        <v>367</v>
      </c>
      <c r="J25" s="19" t="s">
        <v>35</v>
      </c>
      <c r="K25" s="9"/>
      <c r="L25" s="20"/>
      <c r="M25" s="20"/>
      <c r="N25" s="20"/>
      <c r="O25" s="13"/>
    </row>
    <row r="26" ht="18.75" customHeight="1" spans="1:15">
      <c r="A26" s="8">
        <v>19</v>
      </c>
      <c r="B26" s="18" t="s">
        <v>368</v>
      </c>
      <c r="C26" s="18" t="s">
        <v>369</v>
      </c>
      <c r="D26" s="18" t="s">
        <v>370</v>
      </c>
      <c r="E26" s="10" t="s">
        <v>299</v>
      </c>
      <c r="F26" s="10">
        <v>6</v>
      </c>
      <c r="G26" s="21">
        <f t="shared" si="0"/>
        <v>180</v>
      </c>
      <c r="H26" s="21">
        <f t="shared" si="1"/>
        <v>36</v>
      </c>
      <c r="I26" s="18" t="s">
        <v>371</v>
      </c>
      <c r="J26" s="19" t="s">
        <v>35</v>
      </c>
      <c r="K26" s="9"/>
      <c r="L26" s="20"/>
      <c r="M26" s="20"/>
      <c r="N26" s="20"/>
      <c r="O26" s="13"/>
    </row>
    <row r="27" ht="18.75" customHeight="1" spans="1:15">
      <c r="A27" s="8">
        <v>20</v>
      </c>
      <c r="B27" s="18" t="s">
        <v>372</v>
      </c>
      <c r="C27" s="18" t="s">
        <v>373</v>
      </c>
      <c r="D27" s="18" t="s">
        <v>374</v>
      </c>
      <c r="E27" s="10" t="s">
        <v>299</v>
      </c>
      <c r="F27" s="10">
        <v>6</v>
      </c>
      <c r="G27" s="21">
        <f t="shared" si="0"/>
        <v>180</v>
      </c>
      <c r="H27" s="21">
        <f t="shared" si="1"/>
        <v>36</v>
      </c>
      <c r="I27" s="18" t="s">
        <v>375</v>
      </c>
      <c r="J27" s="19" t="s">
        <v>35</v>
      </c>
      <c r="K27" s="9"/>
      <c r="L27" s="20"/>
      <c r="M27" s="20"/>
      <c r="N27" s="20"/>
      <c r="O27" s="13"/>
    </row>
    <row r="28" ht="18.75" customHeight="1" spans="1:15">
      <c r="A28" s="8">
        <v>21</v>
      </c>
      <c r="B28" s="18" t="s">
        <v>376</v>
      </c>
      <c r="C28" s="18" t="s">
        <v>377</v>
      </c>
      <c r="D28" s="18" t="s">
        <v>378</v>
      </c>
      <c r="E28" s="10" t="s">
        <v>299</v>
      </c>
      <c r="F28" s="10">
        <v>6</v>
      </c>
      <c r="G28" s="21">
        <f t="shared" si="0"/>
        <v>180</v>
      </c>
      <c r="H28" s="21">
        <f t="shared" si="1"/>
        <v>36</v>
      </c>
      <c r="I28" s="18" t="s">
        <v>379</v>
      </c>
      <c r="J28" s="19" t="s">
        <v>35</v>
      </c>
      <c r="K28" s="9"/>
      <c r="L28" s="20"/>
      <c r="M28" s="20"/>
      <c r="N28" s="20"/>
      <c r="O28" s="13"/>
    </row>
    <row r="29" ht="18.75" customHeight="1" spans="1:15">
      <c r="A29" s="8">
        <v>22</v>
      </c>
      <c r="B29" s="22" t="s">
        <v>380</v>
      </c>
      <c r="C29" s="22" t="s">
        <v>381</v>
      </c>
      <c r="D29" s="22" t="s">
        <v>382</v>
      </c>
      <c r="E29" s="10" t="s">
        <v>299</v>
      </c>
      <c r="F29" s="23">
        <v>54</v>
      </c>
      <c r="G29" s="21">
        <f t="shared" si="0"/>
        <v>1620</v>
      </c>
      <c r="H29" s="21">
        <f t="shared" si="1"/>
        <v>324</v>
      </c>
      <c r="I29" s="22" t="s">
        <v>383</v>
      </c>
      <c r="J29" s="22" t="s">
        <v>76</v>
      </c>
      <c r="K29" s="9"/>
      <c r="L29" s="20"/>
      <c r="M29" s="20"/>
      <c r="N29" s="20"/>
      <c r="O29" s="13"/>
    </row>
    <row r="30" ht="18.75" customHeight="1" spans="1:15">
      <c r="A30" s="8">
        <v>23</v>
      </c>
      <c r="B30" s="22" t="s">
        <v>384</v>
      </c>
      <c r="C30" s="22" t="s">
        <v>385</v>
      </c>
      <c r="D30" s="22" t="s">
        <v>386</v>
      </c>
      <c r="E30" s="10" t="s">
        <v>299</v>
      </c>
      <c r="F30" s="23">
        <v>60</v>
      </c>
      <c r="G30" s="21">
        <f t="shared" si="0"/>
        <v>1800</v>
      </c>
      <c r="H30" s="21">
        <f t="shared" si="1"/>
        <v>360</v>
      </c>
      <c r="I30" s="22" t="s">
        <v>387</v>
      </c>
      <c r="J30" s="22" t="s">
        <v>76</v>
      </c>
      <c r="K30" s="9"/>
      <c r="L30" s="20"/>
      <c r="M30" s="20"/>
      <c r="N30" s="20"/>
      <c r="O30" s="13"/>
    </row>
    <row r="31" ht="18.75" customHeight="1" spans="1:15">
      <c r="A31" s="8">
        <v>24</v>
      </c>
      <c r="B31" s="22" t="s">
        <v>388</v>
      </c>
      <c r="C31" s="22" t="s">
        <v>389</v>
      </c>
      <c r="D31" s="22" t="s">
        <v>390</v>
      </c>
      <c r="E31" s="10" t="s">
        <v>299</v>
      </c>
      <c r="F31" s="23">
        <v>60</v>
      </c>
      <c r="G31" s="21">
        <f t="shared" si="0"/>
        <v>1800</v>
      </c>
      <c r="H31" s="21">
        <f t="shared" si="1"/>
        <v>360</v>
      </c>
      <c r="I31" s="22" t="s">
        <v>391</v>
      </c>
      <c r="J31" s="22" t="s">
        <v>76</v>
      </c>
      <c r="K31" s="9"/>
      <c r="L31" s="20"/>
      <c r="M31" s="20"/>
      <c r="N31" s="20"/>
      <c r="O31" s="13"/>
    </row>
    <row r="32" ht="18.75" customHeight="1" spans="1:15">
      <c r="A32" s="8">
        <v>25</v>
      </c>
      <c r="B32" s="22" t="s">
        <v>392</v>
      </c>
      <c r="C32" s="22" t="s">
        <v>393</v>
      </c>
      <c r="D32" s="22" t="s">
        <v>394</v>
      </c>
      <c r="E32" s="10" t="s">
        <v>299</v>
      </c>
      <c r="F32" s="23">
        <v>100</v>
      </c>
      <c r="G32" s="21">
        <f t="shared" si="0"/>
        <v>3000</v>
      </c>
      <c r="H32" s="21">
        <f t="shared" si="1"/>
        <v>600</v>
      </c>
      <c r="I32" s="22" t="s">
        <v>395</v>
      </c>
      <c r="J32" s="22" t="s">
        <v>76</v>
      </c>
      <c r="K32" s="9"/>
      <c r="L32" s="20"/>
      <c r="M32" s="20"/>
      <c r="N32" s="20"/>
      <c r="O32" s="13"/>
    </row>
    <row r="33" ht="18.75" customHeight="1" spans="1:15">
      <c r="A33" s="8">
        <v>26</v>
      </c>
      <c r="B33" s="22" t="s">
        <v>396</v>
      </c>
      <c r="C33" s="22" t="s">
        <v>397</v>
      </c>
      <c r="D33" s="22" t="s">
        <v>398</v>
      </c>
      <c r="E33" s="10" t="s">
        <v>299</v>
      </c>
      <c r="F33" s="23">
        <v>60</v>
      </c>
      <c r="G33" s="21">
        <f t="shared" si="0"/>
        <v>1800</v>
      </c>
      <c r="H33" s="21">
        <f t="shared" si="1"/>
        <v>360</v>
      </c>
      <c r="I33" s="22" t="s">
        <v>399</v>
      </c>
      <c r="J33" s="22" t="s">
        <v>76</v>
      </c>
      <c r="K33" s="9"/>
      <c r="L33" s="20"/>
      <c r="M33" s="20"/>
      <c r="N33" s="20"/>
      <c r="O33" s="13"/>
    </row>
    <row r="34" ht="18.75" customHeight="1" spans="1:15">
      <c r="A34" s="13" t="s">
        <v>94</v>
      </c>
      <c r="B34" s="13"/>
      <c r="C34" s="13"/>
      <c r="D34" s="13"/>
      <c r="E34" s="13"/>
      <c r="F34" s="14">
        <f>SUM(F8:F33)</f>
        <v>440</v>
      </c>
      <c r="G34" s="14">
        <f>SUM(G8:G33)</f>
        <v>13200</v>
      </c>
      <c r="H34" s="14">
        <f>SUM(H8:H33)</f>
        <v>2640</v>
      </c>
      <c r="I34" s="13"/>
      <c r="J34" s="13"/>
      <c r="K34" s="13"/>
      <c r="L34" s="20"/>
      <c r="M34" s="20"/>
      <c r="N34" s="20"/>
      <c r="O34" s="13"/>
    </row>
    <row r="35" ht="60" customHeight="1" spans="1:15">
      <c r="A35" s="15" t="s">
        <v>95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 t="s">
        <v>96</v>
      </c>
      <c r="M35" s="15"/>
      <c r="N35" s="15"/>
      <c r="O35" s="15"/>
    </row>
  </sheetData>
  <mergeCells count="6">
    <mergeCell ref="A2:L2"/>
    <mergeCell ref="A3:K3"/>
    <mergeCell ref="A4:L4"/>
    <mergeCell ref="C5:E5"/>
    <mergeCell ref="A35:K35"/>
    <mergeCell ref="L35:O35"/>
  </mergeCells>
  <conditionalFormatting sqref="B29:B33">
    <cfRule type="duplicateValues" dxfId="0" priority="3"/>
  </conditionalFormatting>
  <conditionalFormatting sqref="D1:D7 D34:D65540">
    <cfRule type="duplicateValues" dxfId="0" priority="7"/>
  </conditionalFormatting>
  <conditionalFormatting sqref="B29:C33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400</v>
      </c>
      <c r="L3" s="16" t="s">
        <v>2</v>
      </c>
      <c r="M3" s="17"/>
      <c r="N3" s="17"/>
      <c r="O3" s="17"/>
    </row>
    <row r="4" ht="17.25" customHeight="1" spans="1:12">
      <c r="A4" s="4" t="s">
        <v>401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贾庄村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402</v>
      </c>
      <c r="C8" s="18" t="s">
        <v>403</v>
      </c>
      <c r="D8" s="18" t="s">
        <v>404</v>
      </c>
      <c r="E8" s="10" t="s">
        <v>405</v>
      </c>
      <c r="F8" s="10">
        <v>8</v>
      </c>
      <c r="G8" s="21">
        <f t="shared" ref="G8:G31" si="0">F8*30</f>
        <v>240</v>
      </c>
      <c r="H8" s="21">
        <f t="shared" ref="H8:H31" si="1">F8*6</f>
        <v>48</v>
      </c>
      <c r="I8" s="18" t="s">
        <v>406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407</v>
      </c>
      <c r="C9" s="18" t="s">
        <v>408</v>
      </c>
      <c r="D9" s="18" t="s">
        <v>409</v>
      </c>
      <c r="E9" s="10" t="s">
        <v>405</v>
      </c>
      <c r="F9" s="10">
        <v>16.7</v>
      </c>
      <c r="G9" s="21">
        <f t="shared" si="0"/>
        <v>501</v>
      </c>
      <c r="H9" s="21">
        <f t="shared" si="1"/>
        <v>100.2</v>
      </c>
      <c r="I9" s="18" t="s">
        <v>410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8" t="s">
        <v>411</v>
      </c>
      <c r="C10" s="18" t="s">
        <v>412</v>
      </c>
      <c r="D10" s="18" t="s">
        <v>413</v>
      </c>
      <c r="E10" s="10" t="s">
        <v>405</v>
      </c>
      <c r="F10" s="10">
        <v>4</v>
      </c>
      <c r="G10" s="21">
        <f t="shared" si="0"/>
        <v>120</v>
      </c>
      <c r="H10" s="21">
        <f t="shared" si="1"/>
        <v>24</v>
      </c>
      <c r="I10" s="18" t="s">
        <v>414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18" t="s">
        <v>415</v>
      </c>
      <c r="C11" s="18" t="s">
        <v>416</v>
      </c>
      <c r="D11" s="18" t="s">
        <v>417</v>
      </c>
      <c r="E11" s="10" t="s">
        <v>405</v>
      </c>
      <c r="F11" s="10">
        <v>1</v>
      </c>
      <c r="G11" s="21">
        <f t="shared" si="0"/>
        <v>30</v>
      </c>
      <c r="H11" s="21">
        <f t="shared" si="1"/>
        <v>6</v>
      </c>
      <c r="I11" s="18" t="s">
        <v>418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18" t="s">
        <v>419</v>
      </c>
      <c r="C12" s="18" t="s">
        <v>420</v>
      </c>
      <c r="D12" s="18" t="s">
        <v>421</v>
      </c>
      <c r="E12" s="10" t="s">
        <v>405</v>
      </c>
      <c r="F12" s="10">
        <v>3.3</v>
      </c>
      <c r="G12" s="21">
        <f t="shared" si="0"/>
        <v>99</v>
      </c>
      <c r="H12" s="21">
        <f t="shared" si="1"/>
        <v>19.8</v>
      </c>
      <c r="I12" s="18" t="s">
        <v>422</v>
      </c>
      <c r="J12" s="19" t="s">
        <v>35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18" t="s">
        <v>423</v>
      </c>
      <c r="C13" s="18" t="s">
        <v>424</v>
      </c>
      <c r="D13" s="18" t="s">
        <v>425</v>
      </c>
      <c r="E13" s="10" t="s">
        <v>405</v>
      </c>
      <c r="F13" s="10">
        <v>2</v>
      </c>
      <c r="G13" s="21">
        <f t="shared" si="0"/>
        <v>60</v>
      </c>
      <c r="H13" s="21">
        <f t="shared" si="1"/>
        <v>12</v>
      </c>
      <c r="I13" s="18" t="s">
        <v>426</v>
      </c>
      <c r="J13" s="19" t="s">
        <v>35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18" t="s">
        <v>427</v>
      </c>
      <c r="C14" s="18" t="s">
        <v>428</v>
      </c>
      <c r="D14" s="18" t="s">
        <v>429</v>
      </c>
      <c r="E14" s="10" t="s">
        <v>405</v>
      </c>
      <c r="F14" s="10">
        <v>5</v>
      </c>
      <c r="G14" s="21">
        <f t="shared" si="0"/>
        <v>150</v>
      </c>
      <c r="H14" s="21">
        <f t="shared" si="1"/>
        <v>30</v>
      </c>
      <c r="I14" s="18" t="s">
        <v>430</v>
      </c>
      <c r="J14" s="19" t="s">
        <v>35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18" t="s">
        <v>431</v>
      </c>
      <c r="C15" s="18" t="s">
        <v>432</v>
      </c>
      <c r="D15" s="18" t="s">
        <v>433</v>
      </c>
      <c r="E15" s="10" t="s">
        <v>405</v>
      </c>
      <c r="F15" s="10">
        <v>1.7</v>
      </c>
      <c r="G15" s="21">
        <f t="shared" si="0"/>
        <v>51</v>
      </c>
      <c r="H15" s="21">
        <f t="shared" si="1"/>
        <v>10.2</v>
      </c>
      <c r="I15" s="18" t="s">
        <v>434</v>
      </c>
      <c r="J15" s="19" t="s">
        <v>35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18" t="s">
        <v>435</v>
      </c>
      <c r="C16" s="18" t="s">
        <v>436</v>
      </c>
      <c r="D16" s="18" t="s">
        <v>437</v>
      </c>
      <c r="E16" s="10" t="s">
        <v>405</v>
      </c>
      <c r="F16" s="10">
        <v>7.5</v>
      </c>
      <c r="G16" s="21">
        <f t="shared" si="0"/>
        <v>225</v>
      </c>
      <c r="H16" s="21">
        <f t="shared" si="1"/>
        <v>45</v>
      </c>
      <c r="I16" s="18" t="s">
        <v>438</v>
      </c>
      <c r="J16" s="19" t="s">
        <v>35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18" t="s">
        <v>439</v>
      </c>
      <c r="C17" s="18" t="s">
        <v>440</v>
      </c>
      <c r="D17" s="18" t="s">
        <v>441</v>
      </c>
      <c r="E17" s="10" t="s">
        <v>405</v>
      </c>
      <c r="F17" s="10">
        <v>2</v>
      </c>
      <c r="G17" s="21">
        <f t="shared" si="0"/>
        <v>60</v>
      </c>
      <c r="H17" s="21">
        <f t="shared" si="1"/>
        <v>12</v>
      </c>
      <c r="I17" s="18" t="s">
        <v>442</v>
      </c>
      <c r="J17" s="19" t="s">
        <v>35</v>
      </c>
      <c r="K17" s="13"/>
      <c r="L17" s="20"/>
      <c r="M17" s="20"/>
      <c r="N17" s="20"/>
      <c r="O17" s="13"/>
    </row>
    <row r="18" ht="18.75" customHeight="1" spans="1:15">
      <c r="A18" s="8">
        <v>11</v>
      </c>
      <c r="B18" s="18" t="s">
        <v>443</v>
      </c>
      <c r="C18" s="18" t="s">
        <v>444</v>
      </c>
      <c r="D18" s="18" t="s">
        <v>445</v>
      </c>
      <c r="E18" s="10" t="s">
        <v>405</v>
      </c>
      <c r="F18" s="10">
        <v>4</v>
      </c>
      <c r="G18" s="21">
        <f t="shared" si="0"/>
        <v>120</v>
      </c>
      <c r="H18" s="21">
        <f t="shared" si="1"/>
        <v>24</v>
      </c>
      <c r="I18" s="18" t="s">
        <v>446</v>
      </c>
      <c r="J18" s="19" t="s">
        <v>35</v>
      </c>
      <c r="K18" s="13"/>
      <c r="L18" s="20"/>
      <c r="M18" s="20"/>
      <c r="N18" s="20"/>
      <c r="O18" s="13"/>
    </row>
    <row r="19" ht="18.75" customHeight="1" spans="1:15">
      <c r="A19" s="8">
        <v>12</v>
      </c>
      <c r="B19" s="18" t="s">
        <v>447</v>
      </c>
      <c r="C19" s="18" t="s">
        <v>448</v>
      </c>
      <c r="D19" s="18" t="s">
        <v>449</v>
      </c>
      <c r="E19" s="10" t="s">
        <v>405</v>
      </c>
      <c r="F19" s="10">
        <v>20</v>
      </c>
      <c r="G19" s="21">
        <f t="shared" si="0"/>
        <v>600</v>
      </c>
      <c r="H19" s="21">
        <f t="shared" si="1"/>
        <v>120</v>
      </c>
      <c r="I19" s="18" t="s">
        <v>450</v>
      </c>
      <c r="J19" s="19" t="s">
        <v>35</v>
      </c>
      <c r="K19" s="13"/>
      <c r="L19" s="20"/>
      <c r="M19" s="20"/>
      <c r="N19" s="20"/>
      <c r="O19" s="13"/>
    </row>
    <row r="20" ht="18.75" customHeight="1" spans="1:15">
      <c r="A20" s="8">
        <v>13</v>
      </c>
      <c r="B20" s="18" t="s">
        <v>451</v>
      </c>
      <c r="C20" s="18" t="s">
        <v>452</v>
      </c>
      <c r="D20" s="18" t="s">
        <v>453</v>
      </c>
      <c r="E20" s="10" t="s">
        <v>405</v>
      </c>
      <c r="F20" s="10">
        <v>3</v>
      </c>
      <c r="G20" s="21">
        <f t="shared" si="0"/>
        <v>90</v>
      </c>
      <c r="H20" s="21">
        <f t="shared" si="1"/>
        <v>18</v>
      </c>
      <c r="I20" s="18" t="s">
        <v>454</v>
      </c>
      <c r="J20" s="19" t="s">
        <v>35</v>
      </c>
      <c r="K20" s="13"/>
      <c r="L20" s="20"/>
      <c r="M20" s="20"/>
      <c r="N20" s="20"/>
      <c r="O20" s="13"/>
    </row>
    <row r="21" ht="18.75" customHeight="1" spans="1:15">
      <c r="A21" s="8">
        <v>14</v>
      </c>
      <c r="B21" s="18" t="s">
        <v>455</v>
      </c>
      <c r="C21" s="18" t="s">
        <v>456</v>
      </c>
      <c r="D21" s="18" t="s">
        <v>457</v>
      </c>
      <c r="E21" s="10" t="s">
        <v>405</v>
      </c>
      <c r="F21" s="10">
        <v>3.3</v>
      </c>
      <c r="G21" s="21">
        <f t="shared" si="0"/>
        <v>99</v>
      </c>
      <c r="H21" s="21">
        <f t="shared" si="1"/>
        <v>19.8</v>
      </c>
      <c r="I21" s="18" t="s">
        <v>458</v>
      </c>
      <c r="J21" s="19" t="s">
        <v>35</v>
      </c>
      <c r="K21" s="13"/>
      <c r="L21" s="20"/>
      <c r="M21" s="20"/>
      <c r="N21" s="20"/>
      <c r="O21" s="13"/>
    </row>
    <row r="22" ht="18.75" customHeight="1" spans="1:15">
      <c r="A22" s="8">
        <v>15</v>
      </c>
      <c r="B22" s="18" t="s">
        <v>459</v>
      </c>
      <c r="C22" s="18" t="s">
        <v>460</v>
      </c>
      <c r="D22" s="18" t="s">
        <v>461</v>
      </c>
      <c r="E22" s="10" t="s">
        <v>405</v>
      </c>
      <c r="F22" s="10">
        <v>9</v>
      </c>
      <c r="G22" s="21">
        <f t="shared" si="0"/>
        <v>270</v>
      </c>
      <c r="H22" s="21">
        <f t="shared" si="1"/>
        <v>54</v>
      </c>
      <c r="I22" s="18" t="s">
        <v>462</v>
      </c>
      <c r="J22" s="19" t="s">
        <v>35</v>
      </c>
      <c r="K22" s="13"/>
      <c r="L22" s="20"/>
      <c r="M22" s="20"/>
      <c r="N22" s="20"/>
      <c r="O22" s="13"/>
    </row>
    <row r="23" ht="18.75" customHeight="1" spans="1:15">
      <c r="A23" s="8">
        <v>16</v>
      </c>
      <c r="B23" s="9" t="s">
        <v>463</v>
      </c>
      <c r="C23" s="9" t="s">
        <v>464</v>
      </c>
      <c r="D23" s="9" t="s">
        <v>465</v>
      </c>
      <c r="E23" s="10" t="s">
        <v>405</v>
      </c>
      <c r="F23" s="9">
        <v>10</v>
      </c>
      <c r="G23" s="21">
        <f t="shared" si="0"/>
        <v>300</v>
      </c>
      <c r="H23" s="21">
        <f t="shared" si="1"/>
        <v>60</v>
      </c>
      <c r="I23" s="9" t="s">
        <v>466</v>
      </c>
      <c r="J23" s="9" t="s">
        <v>35</v>
      </c>
      <c r="K23" s="13"/>
      <c r="L23" s="20"/>
      <c r="M23" s="20"/>
      <c r="N23" s="20"/>
      <c r="O23" s="13"/>
    </row>
    <row r="24" ht="18.75" customHeight="1" spans="1:15">
      <c r="A24" s="8">
        <v>17</v>
      </c>
      <c r="B24" s="22" t="s">
        <v>467</v>
      </c>
      <c r="C24" s="22" t="s">
        <v>468</v>
      </c>
      <c r="D24" s="22" t="s">
        <v>469</v>
      </c>
      <c r="E24" s="10" t="s">
        <v>405</v>
      </c>
      <c r="F24" s="23">
        <v>150</v>
      </c>
      <c r="G24" s="21">
        <f t="shared" si="0"/>
        <v>4500</v>
      </c>
      <c r="H24" s="21">
        <f t="shared" si="1"/>
        <v>900</v>
      </c>
      <c r="I24" s="22" t="s">
        <v>470</v>
      </c>
      <c r="J24" s="22" t="s">
        <v>76</v>
      </c>
      <c r="K24" s="13"/>
      <c r="L24" s="20"/>
      <c r="M24" s="20"/>
      <c r="N24" s="20"/>
      <c r="O24" s="13"/>
    </row>
    <row r="25" ht="18.75" customHeight="1" spans="1:15">
      <c r="A25" s="8">
        <v>18</v>
      </c>
      <c r="B25" s="22" t="s">
        <v>471</v>
      </c>
      <c r="C25" s="22" t="s">
        <v>472</v>
      </c>
      <c r="D25" s="22" t="s">
        <v>473</v>
      </c>
      <c r="E25" s="10" t="s">
        <v>405</v>
      </c>
      <c r="F25" s="23">
        <v>50</v>
      </c>
      <c r="G25" s="21">
        <f t="shared" si="0"/>
        <v>1500</v>
      </c>
      <c r="H25" s="21">
        <f t="shared" si="1"/>
        <v>300</v>
      </c>
      <c r="I25" s="22" t="s">
        <v>474</v>
      </c>
      <c r="J25" s="22" t="s">
        <v>76</v>
      </c>
      <c r="K25" s="13"/>
      <c r="L25" s="20"/>
      <c r="M25" s="20"/>
      <c r="N25" s="20"/>
      <c r="O25" s="13"/>
    </row>
    <row r="26" ht="18.75" customHeight="1" spans="1:15">
      <c r="A26" s="8">
        <v>19</v>
      </c>
      <c r="B26" s="22" t="s">
        <v>475</v>
      </c>
      <c r="C26" s="22" t="s">
        <v>476</v>
      </c>
      <c r="D26" s="22" t="s">
        <v>477</v>
      </c>
      <c r="E26" s="10" t="s">
        <v>405</v>
      </c>
      <c r="F26" s="23">
        <v>100</v>
      </c>
      <c r="G26" s="21">
        <f t="shared" si="0"/>
        <v>3000</v>
      </c>
      <c r="H26" s="21">
        <f t="shared" si="1"/>
        <v>600</v>
      </c>
      <c r="I26" s="22" t="s">
        <v>478</v>
      </c>
      <c r="J26" s="22" t="s">
        <v>76</v>
      </c>
      <c r="K26" s="13"/>
      <c r="L26" s="20"/>
      <c r="M26" s="20"/>
      <c r="N26" s="20"/>
      <c r="O26" s="13"/>
    </row>
    <row r="27" ht="18.75" customHeight="1" spans="1:15">
      <c r="A27" s="8">
        <v>20</v>
      </c>
      <c r="B27" s="22" t="s">
        <v>479</v>
      </c>
      <c r="C27" s="22" t="s">
        <v>480</v>
      </c>
      <c r="D27" s="22" t="s">
        <v>481</v>
      </c>
      <c r="E27" s="10" t="s">
        <v>405</v>
      </c>
      <c r="F27" s="23">
        <v>50</v>
      </c>
      <c r="G27" s="21">
        <f t="shared" si="0"/>
        <v>1500</v>
      </c>
      <c r="H27" s="21">
        <f t="shared" si="1"/>
        <v>300</v>
      </c>
      <c r="I27" s="22" t="s">
        <v>482</v>
      </c>
      <c r="J27" s="22" t="s">
        <v>76</v>
      </c>
      <c r="K27" s="13"/>
      <c r="L27" s="20"/>
      <c r="M27" s="20"/>
      <c r="N27" s="20"/>
      <c r="O27" s="13"/>
    </row>
    <row r="28" ht="18.75" customHeight="1" spans="1:15">
      <c r="A28" s="8">
        <v>21</v>
      </c>
      <c r="B28" s="22" t="s">
        <v>483</v>
      </c>
      <c r="C28" s="22" t="s">
        <v>484</v>
      </c>
      <c r="D28" s="22" t="s">
        <v>485</v>
      </c>
      <c r="E28" s="10" t="s">
        <v>405</v>
      </c>
      <c r="F28" s="23">
        <v>100</v>
      </c>
      <c r="G28" s="21">
        <f t="shared" si="0"/>
        <v>3000</v>
      </c>
      <c r="H28" s="21">
        <f t="shared" si="1"/>
        <v>600</v>
      </c>
      <c r="I28" s="22" t="s">
        <v>486</v>
      </c>
      <c r="J28" s="22" t="s">
        <v>76</v>
      </c>
      <c r="K28" s="13"/>
      <c r="L28" s="20"/>
      <c r="M28" s="20"/>
      <c r="N28" s="20"/>
      <c r="O28" s="13"/>
    </row>
    <row r="29" ht="18.75" customHeight="1" spans="1:15">
      <c r="A29" s="8">
        <v>22</v>
      </c>
      <c r="B29" s="22" t="s">
        <v>487</v>
      </c>
      <c r="C29" s="22" t="s">
        <v>488</v>
      </c>
      <c r="D29" s="22" t="s">
        <v>489</v>
      </c>
      <c r="E29" s="10" t="s">
        <v>405</v>
      </c>
      <c r="F29" s="23">
        <v>50</v>
      </c>
      <c r="G29" s="21">
        <f t="shared" si="0"/>
        <v>1500</v>
      </c>
      <c r="H29" s="21">
        <f t="shared" si="1"/>
        <v>300</v>
      </c>
      <c r="I29" s="22" t="s">
        <v>490</v>
      </c>
      <c r="J29" s="22" t="s">
        <v>76</v>
      </c>
      <c r="K29" s="13"/>
      <c r="L29" s="20"/>
      <c r="M29" s="20"/>
      <c r="N29" s="20"/>
      <c r="O29" s="13"/>
    </row>
    <row r="30" ht="18.75" customHeight="1" spans="1:15">
      <c r="A30" s="8">
        <v>23</v>
      </c>
      <c r="B30" s="22" t="s">
        <v>491</v>
      </c>
      <c r="C30" s="22" t="s">
        <v>492</v>
      </c>
      <c r="D30" s="22" t="s">
        <v>493</v>
      </c>
      <c r="E30" s="10" t="s">
        <v>405</v>
      </c>
      <c r="F30" s="23">
        <v>150</v>
      </c>
      <c r="G30" s="21">
        <f t="shared" si="0"/>
        <v>4500</v>
      </c>
      <c r="H30" s="21">
        <f t="shared" si="1"/>
        <v>900</v>
      </c>
      <c r="I30" s="22" t="s">
        <v>494</v>
      </c>
      <c r="J30" s="22" t="s">
        <v>76</v>
      </c>
      <c r="K30" s="13"/>
      <c r="L30" s="20"/>
      <c r="M30" s="20"/>
      <c r="N30" s="20"/>
      <c r="O30" s="13"/>
    </row>
    <row r="31" ht="18.75" customHeight="1" spans="1:15">
      <c r="A31" s="8">
        <v>24</v>
      </c>
      <c r="B31" s="22" t="s">
        <v>495</v>
      </c>
      <c r="C31" s="22" t="s">
        <v>496</v>
      </c>
      <c r="D31" s="22" t="s">
        <v>497</v>
      </c>
      <c r="E31" s="10" t="s">
        <v>405</v>
      </c>
      <c r="F31" s="23">
        <v>50</v>
      </c>
      <c r="G31" s="21">
        <f t="shared" si="0"/>
        <v>1500</v>
      </c>
      <c r="H31" s="21">
        <f t="shared" si="1"/>
        <v>300</v>
      </c>
      <c r="I31" s="22" t="s">
        <v>498</v>
      </c>
      <c r="J31" s="22" t="s">
        <v>76</v>
      </c>
      <c r="K31" s="13"/>
      <c r="L31" s="20"/>
      <c r="M31" s="20"/>
      <c r="N31" s="20"/>
      <c r="O31" s="13"/>
    </row>
    <row r="32" ht="18.75" customHeight="1" spans="1:15">
      <c r="A32" s="13" t="s">
        <v>94</v>
      </c>
      <c r="B32" s="13"/>
      <c r="C32" s="13"/>
      <c r="D32" s="13"/>
      <c r="E32" s="13"/>
      <c r="F32" s="14">
        <f>SUM(F8:F31)</f>
        <v>800.5</v>
      </c>
      <c r="G32" s="14">
        <f>SUM(G8:G31)</f>
        <v>24015</v>
      </c>
      <c r="H32" s="14">
        <f>SUM(H8:H31)</f>
        <v>4803</v>
      </c>
      <c r="I32" s="13"/>
      <c r="J32" s="13"/>
      <c r="K32" s="13"/>
      <c r="L32" s="20"/>
      <c r="M32" s="20"/>
      <c r="N32" s="20"/>
      <c r="O32" s="13"/>
    </row>
    <row r="33" ht="60" customHeight="1" spans="1:15">
      <c r="A33" s="15" t="s">
        <v>95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 t="s">
        <v>96</v>
      </c>
      <c r="M33" s="15"/>
      <c r="N33" s="15"/>
      <c r="O33" s="15"/>
    </row>
  </sheetData>
  <mergeCells count="6">
    <mergeCell ref="A2:L2"/>
    <mergeCell ref="A3:K3"/>
    <mergeCell ref="A4:L4"/>
    <mergeCell ref="C5:E5"/>
    <mergeCell ref="A33:K33"/>
    <mergeCell ref="L33:O33"/>
  </mergeCells>
  <conditionalFormatting sqref="B24:B31">
    <cfRule type="duplicateValues" dxfId="0" priority="3"/>
  </conditionalFormatting>
  <conditionalFormatting sqref="D1:D7 D32:D65538">
    <cfRule type="duplicateValues" dxfId="0" priority="7"/>
  </conditionalFormatting>
  <conditionalFormatting sqref="B24:C31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499</v>
      </c>
      <c r="L3" s="16" t="s">
        <v>2</v>
      </c>
      <c r="M3" s="17"/>
      <c r="N3" s="17"/>
      <c r="O3" s="17"/>
    </row>
    <row r="4" ht="17.25" customHeight="1" spans="1:12">
      <c r="A4" s="4" t="s">
        <v>500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蒋集村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501</v>
      </c>
      <c r="C8" s="18" t="s">
        <v>502</v>
      </c>
      <c r="D8" s="22" t="s">
        <v>503</v>
      </c>
      <c r="E8" s="10" t="s">
        <v>504</v>
      </c>
      <c r="F8" s="10">
        <v>20</v>
      </c>
      <c r="G8" s="21">
        <f t="shared" ref="G8:G18" si="0">F8*30</f>
        <v>600</v>
      </c>
      <c r="H8" s="21">
        <f t="shared" ref="H8:H18" si="1">F8*6</f>
        <v>120</v>
      </c>
      <c r="I8" s="18" t="s">
        <v>505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506</v>
      </c>
      <c r="C9" s="18" t="s">
        <v>507</v>
      </c>
      <c r="D9" s="22" t="s">
        <v>508</v>
      </c>
      <c r="E9" s="10" t="s">
        <v>504</v>
      </c>
      <c r="F9" s="10">
        <v>3</v>
      </c>
      <c r="G9" s="21">
        <f t="shared" si="0"/>
        <v>90</v>
      </c>
      <c r="H9" s="21">
        <f t="shared" si="1"/>
        <v>18</v>
      </c>
      <c r="I9" s="18" t="s">
        <v>509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8" t="s">
        <v>510</v>
      </c>
      <c r="C10" s="18" t="s">
        <v>511</v>
      </c>
      <c r="D10" s="22" t="s">
        <v>512</v>
      </c>
      <c r="E10" s="10" t="s">
        <v>504</v>
      </c>
      <c r="F10" s="10">
        <v>3</v>
      </c>
      <c r="G10" s="21">
        <f t="shared" si="0"/>
        <v>90</v>
      </c>
      <c r="H10" s="21">
        <f t="shared" si="1"/>
        <v>18</v>
      </c>
      <c r="I10" s="18" t="s">
        <v>513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18" t="s">
        <v>514</v>
      </c>
      <c r="C11" s="18" t="s">
        <v>515</v>
      </c>
      <c r="D11" s="22" t="s">
        <v>516</v>
      </c>
      <c r="E11" s="10" t="s">
        <v>504</v>
      </c>
      <c r="F11" s="10">
        <v>4</v>
      </c>
      <c r="G11" s="21">
        <f t="shared" si="0"/>
        <v>120</v>
      </c>
      <c r="H11" s="21">
        <f t="shared" si="1"/>
        <v>24</v>
      </c>
      <c r="I11" s="18" t="s">
        <v>517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18" t="s">
        <v>518</v>
      </c>
      <c r="C12" s="18" t="s">
        <v>519</v>
      </c>
      <c r="D12" s="22" t="s">
        <v>520</v>
      </c>
      <c r="E12" s="10" t="s">
        <v>504</v>
      </c>
      <c r="F12" s="10">
        <v>2</v>
      </c>
      <c r="G12" s="21">
        <f t="shared" si="0"/>
        <v>60</v>
      </c>
      <c r="H12" s="21">
        <f t="shared" si="1"/>
        <v>12</v>
      </c>
      <c r="I12" s="18" t="s">
        <v>521</v>
      </c>
      <c r="J12" s="19" t="s">
        <v>35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18" t="s">
        <v>522</v>
      </c>
      <c r="C13" s="18" t="s">
        <v>523</v>
      </c>
      <c r="D13" s="22" t="s">
        <v>524</v>
      </c>
      <c r="E13" s="10" t="s">
        <v>504</v>
      </c>
      <c r="F13" s="10">
        <v>10</v>
      </c>
      <c r="G13" s="21">
        <f t="shared" si="0"/>
        <v>300</v>
      </c>
      <c r="H13" s="21">
        <f t="shared" si="1"/>
        <v>60</v>
      </c>
      <c r="I13" s="18" t="s">
        <v>525</v>
      </c>
      <c r="J13" s="19" t="s">
        <v>35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18" t="s">
        <v>526</v>
      </c>
      <c r="C14" s="18" t="s">
        <v>527</v>
      </c>
      <c r="D14" s="22" t="s">
        <v>528</v>
      </c>
      <c r="E14" s="10" t="s">
        <v>504</v>
      </c>
      <c r="F14" s="10">
        <v>3</v>
      </c>
      <c r="G14" s="21">
        <f t="shared" si="0"/>
        <v>90</v>
      </c>
      <c r="H14" s="21">
        <f t="shared" si="1"/>
        <v>18</v>
      </c>
      <c r="I14" s="18" t="s">
        <v>529</v>
      </c>
      <c r="J14" s="19" t="s">
        <v>35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22" t="s">
        <v>530</v>
      </c>
      <c r="C15" s="22" t="s">
        <v>531</v>
      </c>
      <c r="D15" s="22" t="s">
        <v>532</v>
      </c>
      <c r="E15" s="10" t="s">
        <v>504</v>
      </c>
      <c r="F15" s="23">
        <v>130</v>
      </c>
      <c r="G15" s="21">
        <f t="shared" si="0"/>
        <v>3900</v>
      </c>
      <c r="H15" s="21">
        <f t="shared" si="1"/>
        <v>780</v>
      </c>
      <c r="I15" s="22" t="s">
        <v>533</v>
      </c>
      <c r="J15" s="22" t="s">
        <v>76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22" t="s">
        <v>534</v>
      </c>
      <c r="C16" s="22" t="s">
        <v>535</v>
      </c>
      <c r="D16" s="22" t="s">
        <v>536</v>
      </c>
      <c r="E16" s="10" t="s">
        <v>504</v>
      </c>
      <c r="F16" s="23">
        <v>100</v>
      </c>
      <c r="G16" s="21">
        <f t="shared" si="0"/>
        <v>3000</v>
      </c>
      <c r="H16" s="21">
        <f t="shared" si="1"/>
        <v>600</v>
      </c>
      <c r="I16" s="22" t="s">
        <v>537</v>
      </c>
      <c r="J16" s="22" t="s">
        <v>76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22" t="s">
        <v>538</v>
      </c>
      <c r="C17" s="22" t="s">
        <v>539</v>
      </c>
      <c r="D17" s="22" t="s">
        <v>540</v>
      </c>
      <c r="E17" s="10" t="s">
        <v>504</v>
      </c>
      <c r="F17" s="23">
        <v>150</v>
      </c>
      <c r="G17" s="21">
        <f t="shared" si="0"/>
        <v>4500</v>
      </c>
      <c r="H17" s="21">
        <f t="shared" si="1"/>
        <v>900</v>
      </c>
      <c r="I17" s="22" t="s">
        <v>541</v>
      </c>
      <c r="J17" s="22" t="s">
        <v>76</v>
      </c>
      <c r="K17" s="13"/>
      <c r="L17" s="20"/>
      <c r="M17" s="20"/>
      <c r="N17" s="20"/>
      <c r="O17" s="13"/>
    </row>
    <row r="18" ht="18.75" customHeight="1" spans="1:15">
      <c r="A18" s="8">
        <v>11</v>
      </c>
      <c r="B18" s="22" t="s">
        <v>542</v>
      </c>
      <c r="C18" s="22" t="s">
        <v>543</v>
      </c>
      <c r="D18" s="22" t="s">
        <v>544</v>
      </c>
      <c r="E18" s="10" t="s">
        <v>504</v>
      </c>
      <c r="F18" s="23">
        <v>50</v>
      </c>
      <c r="G18" s="21">
        <f t="shared" si="0"/>
        <v>1500</v>
      </c>
      <c r="H18" s="21">
        <f t="shared" si="1"/>
        <v>300</v>
      </c>
      <c r="I18" s="22" t="s">
        <v>545</v>
      </c>
      <c r="J18" s="22" t="s">
        <v>76</v>
      </c>
      <c r="K18" s="13"/>
      <c r="L18" s="20"/>
      <c r="M18" s="20"/>
      <c r="N18" s="20"/>
      <c r="O18" s="13"/>
    </row>
    <row r="19" ht="18.75" customHeight="1" spans="1:15">
      <c r="A19" s="13" t="s">
        <v>94</v>
      </c>
      <c r="B19" s="13"/>
      <c r="C19" s="13"/>
      <c r="D19" s="13"/>
      <c r="E19" s="13"/>
      <c r="F19" s="14">
        <f>SUM(F8:F18)</f>
        <v>475</v>
      </c>
      <c r="G19" s="14">
        <f>SUM(G8:G18)</f>
        <v>14250</v>
      </c>
      <c r="H19" s="14">
        <f>SUM(H8:H18)</f>
        <v>2850</v>
      </c>
      <c r="I19" s="13"/>
      <c r="J19" s="13"/>
      <c r="K19" s="13"/>
      <c r="L19" s="20"/>
      <c r="M19" s="20"/>
      <c r="N19" s="20"/>
      <c r="O19" s="13"/>
    </row>
    <row r="20" ht="60" customHeight="1" spans="1:15">
      <c r="A20" s="15" t="s">
        <v>95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 t="s">
        <v>96</v>
      </c>
      <c r="M20" s="15"/>
      <c r="N20" s="15"/>
      <c r="O20" s="15"/>
    </row>
  </sheetData>
  <mergeCells count="6">
    <mergeCell ref="A2:L2"/>
    <mergeCell ref="A3:K3"/>
    <mergeCell ref="A4:L4"/>
    <mergeCell ref="C5:E5"/>
    <mergeCell ref="A20:K20"/>
    <mergeCell ref="L20:O20"/>
  </mergeCells>
  <conditionalFormatting sqref="B15:B18">
    <cfRule type="duplicateValues" dxfId="0" priority="3"/>
  </conditionalFormatting>
  <conditionalFormatting sqref="D1:D7 D19:D65525">
    <cfRule type="duplicateValues" dxfId="0" priority="7"/>
  </conditionalFormatting>
  <conditionalFormatting sqref="B15:C18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546</v>
      </c>
      <c r="L3" s="16" t="s">
        <v>2</v>
      </c>
      <c r="M3" s="17"/>
      <c r="N3" s="17"/>
      <c r="O3" s="17"/>
    </row>
    <row r="4" ht="17.25" customHeight="1" spans="1:12">
      <c r="A4" s="4" t="s">
        <v>547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倪王庄村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548</v>
      </c>
      <c r="C8" s="18" t="s">
        <v>549</v>
      </c>
      <c r="D8" s="18" t="s">
        <v>550</v>
      </c>
      <c r="E8" s="10" t="s">
        <v>551</v>
      </c>
      <c r="F8" s="10">
        <v>3.3</v>
      </c>
      <c r="G8" s="21">
        <f t="shared" ref="G8:G17" si="0">F8*30</f>
        <v>99</v>
      </c>
      <c r="H8" s="21">
        <f t="shared" ref="H8:H17" si="1">F8*6</f>
        <v>19.8</v>
      </c>
      <c r="I8" s="18" t="s">
        <v>552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22" t="s">
        <v>553</v>
      </c>
      <c r="C9" s="22" t="s">
        <v>554</v>
      </c>
      <c r="D9" s="22" t="s">
        <v>555</v>
      </c>
      <c r="E9" s="10" t="s">
        <v>551</v>
      </c>
      <c r="F9" s="23">
        <v>150</v>
      </c>
      <c r="G9" s="21">
        <f t="shared" si="0"/>
        <v>4500</v>
      </c>
      <c r="H9" s="21">
        <f t="shared" si="1"/>
        <v>900</v>
      </c>
      <c r="I9" s="22" t="s">
        <v>556</v>
      </c>
      <c r="J9" s="22" t="s">
        <v>76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22" t="s">
        <v>557</v>
      </c>
      <c r="C10" s="22" t="s">
        <v>558</v>
      </c>
      <c r="D10" s="22" t="s">
        <v>559</v>
      </c>
      <c r="E10" s="10" t="s">
        <v>551</v>
      </c>
      <c r="F10" s="23">
        <v>50</v>
      </c>
      <c r="G10" s="21">
        <f t="shared" si="0"/>
        <v>1500</v>
      </c>
      <c r="H10" s="21">
        <f t="shared" si="1"/>
        <v>300</v>
      </c>
      <c r="I10" s="22" t="s">
        <v>560</v>
      </c>
      <c r="J10" s="22" t="s">
        <v>76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22" t="s">
        <v>561</v>
      </c>
      <c r="C11" s="22" t="s">
        <v>562</v>
      </c>
      <c r="D11" s="22" t="s">
        <v>563</v>
      </c>
      <c r="E11" s="10" t="s">
        <v>551</v>
      </c>
      <c r="F11" s="23">
        <v>150</v>
      </c>
      <c r="G11" s="21">
        <f t="shared" si="0"/>
        <v>4500</v>
      </c>
      <c r="H11" s="21">
        <f t="shared" si="1"/>
        <v>900</v>
      </c>
      <c r="I11" s="22" t="s">
        <v>564</v>
      </c>
      <c r="J11" s="22" t="s">
        <v>76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22" t="s">
        <v>565</v>
      </c>
      <c r="C12" s="22" t="s">
        <v>566</v>
      </c>
      <c r="D12" s="22" t="s">
        <v>567</v>
      </c>
      <c r="E12" s="10" t="s">
        <v>551</v>
      </c>
      <c r="F12" s="23">
        <v>100</v>
      </c>
      <c r="G12" s="21">
        <f t="shared" si="0"/>
        <v>3000</v>
      </c>
      <c r="H12" s="21">
        <f t="shared" si="1"/>
        <v>600</v>
      </c>
      <c r="I12" s="22" t="s">
        <v>568</v>
      </c>
      <c r="J12" s="22" t="s">
        <v>569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22" t="s">
        <v>570</v>
      </c>
      <c r="C13" s="22" t="s">
        <v>571</v>
      </c>
      <c r="D13" s="22" t="s">
        <v>572</v>
      </c>
      <c r="E13" s="10" t="s">
        <v>551</v>
      </c>
      <c r="F13" s="23">
        <v>100</v>
      </c>
      <c r="G13" s="21">
        <f t="shared" si="0"/>
        <v>3000</v>
      </c>
      <c r="H13" s="21">
        <f t="shared" si="1"/>
        <v>600</v>
      </c>
      <c r="I13" s="22" t="s">
        <v>573</v>
      </c>
      <c r="J13" s="22" t="s">
        <v>76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22" t="s">
        <v>574</v>
      </c>
      <c r="C14" s="22" t="s">
        <v>575</v>
      </c>
      <c r="D14" s="22" t="s">
        <v>576</v>
      </c>
      <c r="E14" s="10" t="s">
        <v>551</v>
      </c>
      <c r="F14" s="23">
        <v>100</v>
      </c>
      <c r="G14" s="21">
        <f t="shared" si="0"/>
        <v>3000</v>
      </c>
      <c r="H14" s="21">
        <f t="shared" si="1"/>
        <v>600</v>
      </c>
      <c r="I14" s="22" t="s">
        <v>577</v>
      </c>
      <c r="J14" s="22" t="s">
        <v>76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22" t="s">
        <v>578</v>
      </c>
      <c r="C15" s="22" t="s">
        <v>579</v>
      </c>
      <c r="D15" s="22" t="s">
        <v>580</v>
      </c>
      <c r="E15" s="10" t="s">
        <v>551</v>
      </c>
      <c r="F15" s="23">
        <v>100</v>
      </c>
      <c r="G15" s="21">
        <f t="shared" si="0"/>
        <v>3000</v>
      </c>
      <c r="H15" s="21">
        <f t="shared" si="1"/>
        <v>600</v>
      </c>
      <c r="I15" s="22" t="s">
        <v>581</v>
      </c>
      <c r="J15" s="22" t="s">
        <v>76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22" t="s">
        <v>582</v>
      </c>
      <c r="C16" s="22" t="s">
        <v>583</v>
      </c>
      <c r="D16" s="22" t="s">
        <v>584</v>
      </c>
      <c r="E16" s="10" t="s">
        <v>551</v>
      </c>
      <c r="F16" s="23">
        <v>100</v>
      </c>
      <c r="G16" s="21">
        <f t="shared" si="0"/>
        <v>3000</v>
      </c>
      <c r="H16" s="21">
        <f t="shared" si="1"/>
        <v>600</v>
      </c>
      <c r="I16" s="22" t="s">
        <v>585</v>
      </c>
      <c r="J16" s="22" t="s">
        <v>76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22" t="s">
        <v>586</v>
      </c>
      <c r="C17" s="22" t="s">
        <v>587</v>
      </c>
      <c r="D17" s="22" t="s">
        <v>588</v>
      </c>
      <c r="E17" s="10" t="s">
        <v>551</v>
      </c>
      <c r="F17" s="23">
        <v>100</v>
      </c>
      <c r="G17" s="21">
        <f t="shared" si="0"/>
        <v>3000</v>
      </c>
      <c r="H17" s="21">
        <f t="shared" si="1"/>
        <v>600</v>
      </c>
      <c r="I17" s="22" t="s">
        <v>589</v>
      </c>
      <c r="J17" s="22" t="s">
        <v>76</v>
      </c>
      <c r="K17" s="13"/>
      <c r="L17" s="20"/>
      <c r="M17" s="20"/>
      <c r="N17" s="20"/>
      <c r="O17" s="13"/>
    </row>
    <row r="18" ht="18.75" customHeight="1" spans="1:15">
      <c r="A18" s="13" t="s">
        <v>94</v>
      </c>
      <c r="B18" s="13"/>
      <c r="C18" s="13"/>
      <c r="D18" s="13"/>
      <c r="E18" s="13"/>
      <c r="F18" s="14">
        <f>SUM(F8:F17)</f>
        <v>953.3</v>
      </c>
      <c r="G18" s="14">
        <f>SUM(G8:G17)</f>
        <v>28599</v>
      </c>
      <c r="H18" s="14">
        <f>SUM(H8:H17)</f>
        <v>5719.8</v>
      </c>
      <c r="I18" s="13"/>
      <c r="J18" s="13"/>
      <c r="K18" s="13"/>
      <c r="L18" s="20"/>
      <c r="M18" s="20"/>
      <c r="N18" s="20"/>
      <c r="O18" s="13"/>
    </row>
    <row r="19" ht="60" customHeight="1" spans="1:15">
      <c r="A19" s="15" t="s">
        <v>95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 t="s">
        <v>96</v>
      </c>
      <c r="M19" s="15"/>
      <c r="N19" s="15"/>
      <c r="O19" s="15"/>
    </row>
  </sheetData>
  <mergeCells count="6">
    <mergeCell ref="A2:L2"/>
    <mergeCell ref="A3:K3"/>
    <mergeCell ref="A4:L4"/>
    <mergeCell ref="C5:E5"/>
    <mergeCell ref="A19:K19"/>
    <mergeCell ref="L19:O19"/>
  </mergeCells>
  <conditionalFormatting sqref="B11">
    <cfRule type="duplicateValues" dxfId="0" priority="4"/>
  </conditionalFormatting>
  <conditionalFormatting sqref="B13:C13">
    <cfRule type="duplicateValues" dxfId="0" priority="3"/>
  </conditionalFormatting>
  <conditionalFormatting sqref="I13">
    <cfRule type="duplicateValues" dxfId="0" priority="2"/>
  </conditionalFormatting>
  <conditionalFormatting sqref="B14:B17">
    <cfRule type="duplicateValues" dxfId="0" priority="8"/>
  </conditionalFormatting>
  <conditionalFormatting sqref="D1:D7 D18:D65524">
    <cfRule type="duplicateValues" dxfId="0" priority="12"/>
  </conditionalFormatting>
  <conditionalFormatting sqref="B9:C10 B12:C12 B14:C17">
    <cfRule type="duplicateValues" dxfId="0" priority="5"/>
  </conditionalFormatting>
  <conditionalFormatting sqref="B9:C17">
    <cfRule type="duplicateValues" dxfId="0" priority="1"/>
  </conditionalFormatting>
  <conditionalFormatting sqref="B9:D10 I9:I10 F9:F10">
    <cfRule type="duplicateValues" dxfId="0" priority="7"/>
  </conditionalFormatting>
  <conditionalFormatting sqref="B12:C12 D11:D12 I12 F11">
    <cfRule type="duplicateValues" dxfId="0" priority="6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590</v>
      </c>
      <c r="L3" s="16" t="s">
        <v>2</v>
      </c>
      <c r="M3" s="17"/>
      <c r="N3" s="17"/>
      <c r="O3" s="17"/>
    </row>
    <row r="4" ht="17.25" customHeight="1" spans="1:12">
      <c r="A4" s="4" t="s">
        <v>591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双楼村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3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592</v>
      </c>
      <c r="C8" s="18" t="s">
        <v>593</v>
      </c>
      <c r="D8" s="18" t="s">
        <v>594</v>
      </c>
      <c r="E8" s="10" t="s">
        <v>595</v>
      </c>
      <c r="F8" s="10">
        <v>4</v>
      </c>
      <c r="G8" s="21">
        <f t="shared" ref="G8:G21" si="0">F8*30</f>
        <v>120</v>
      </c>
      <c r="H8" s="21">
        <f t="shared" ref="H8:H21" si="1">F8*6</f>
        <v>24</v>
      </c>
      <c r="I8" s="18" t="s">
        <v>533</v>
      </c>
      <c r="J8" s="19" t="s">
        <v>35</v>
      </c>
      <c r="K8" s="13"/>
      <c r="L8" s="20"/>
      <c r="M8" s="20"/>
      <c r="N8" s="20"/>
      <c r="O8" s="13"/>
    </row>
    <row r="9" ht="18.75" customHeight="1" spans="1:15">
      <c r="A9" s="8">
        <v>2</v>
      </c>
      <c r="B9" s="18" t="s">
        <v>596</v>
      </c>
      <c r="C9" s="18" t="s">
        <v>597</v>
      </c>
      <c r="D9" s="18" t="s">
        <v>598</v>
      </c>
      <c r="E9" s="10" t="s">
        <v>595</v>
      </c>
      <c r="F9" s="10">
        <v>20</v>
      </c>
      <c r="G9" s="21">
        <f t="shared" si="0"/>
        <v>600</v>
      </c>
      <c r="H9" s="21">
        <f t="shared" si="1"/>
        <v>120</v>
      </c>
      <c r="I9" s="18" t="s">
        <v>599</v>
      </c>
      <c r="J9" s="19" t="s">
        <v>35</v>
      </c>
      <c r="K9" s="13"/>
      <c r="L9" s="20"/>
      <c r="M9" s="20"/>
      <c r="N9" s="20"/>
      <c r="O9" s="13"/>
    </row>
    <row r="10" ht="18.75" customHeight="1" spans="1:15">
      <c r="A10" s="8">
        <v>3</v>
      </c>
      <c r="B10" s="18" t="s">
        <v>600</v>
      </c>
      <c r="C10" s="18" t="s">
        <v>601</v>
      </c>
      <c r="D10" s="18" t="s">
        <v>602</v>
      </c>
      <c r="E10" s="10" t="s">
        <v>595</v>
      </c>
      <c r="F10" s="10">
        <v>3</v>
      </c>
      <c r="G10" s="21">
        <f t="shared" si="0"/>
        <v>90</v>
      </c>
      <c r="H10" s="21">
        <f t="shared" si="1"/>
        <v>18</v>
      </c>
      <c r="I10" s="18" t="s">
        <v>603</v>
      </c>
      <c r="J10" s="19" t="s">
        <v>35</v>
      </c>
      <c r="K10" s="13"/>
      <c r="L10" s="20"/>
      <c r="M10" s="20"/>
      <c r="N10" s="20"/>
      <c r="O10" s="13"/>
    </row>
    <row r="11" ht="18.75" customHeight="1" spans="1:15">
      <c r="A11" s="8">
        <v>4</v>
      </c>
      <c r="B11" s="18" t="s">
        <v>604</v>
      </c>
      <c r="C11" s="18" t="s">
        <v>605</v>
      </c>
      <c r="D11" s="18" t="s">
        <v>606</v>
      </c>
      <c r="E11" s="10" t="s">
        <v>595</v>
      </c>
      <c r="F11" s="10">
        <v>4</v>
      </c>
      <c r="G11" s="21">
        <f t="shared" si="0"/>
        <v>120</v>
      </c>
      <c r="H11" s="21">
        <f t="shared" si="1"/>
        <v>24</v>
      </c>
      <c r="I11" s="18" t="s">
        <v>607</v>
      </c>
      <c r="J11" s="19" t="s">
        <v>35</v>
      </c>
      <c r="K11" s="13"/>
      <c r="L11" s="20"/>
      <c r="M11" s="20"/>
      <c r="N11" s="20"/>
      <c r="O11" s="13"/>
    </row>
    <row r="12" ht="18.75" customHeight="1" spans="1:15">
      <c r="A12" s="8">
        <v>5</v>
      </c>
      <c r="B12" s="18" t="s">
        <v>608</v>
      </c>
      <c r="C12" s="18" t="s">
        <v>609</v>
      </c>
      <c r="D12" s="18" t="s">
        <v>610</v>
      </c>
      <c r="E12" s="10" t="s">
        <v>595</v>
      </c>
      <c r="F12" s="10">
        <v>4</v>
      </c>
      <c r="G12" s="21">
        <f t="shared" si="0"/>
        <v>120</v>
      </c>
      <c r="H12" s="21">
        <f t="shared" si="1"/>
        <v>24</v>
      </c>
      <c r="I12" s="18" t="s">
        <v>611</v>
      </c>
      <c r="J12" s="19" t="s">
        <v>35</v>
      </c>
      <c r="K12" s="13"/>
      <c r="L12" s="20"/>
      <c r="M12" s="20"/>
      <c r="N12" s="20"/>
      <c r="O12" s="13"/>
    </row>
    <row r="13" ht="18.75" customHeight="1" spans="1:15">
      <c r="A13" s="8">
        <v>6</v>
      </c>
      <c r="B13" s="9" t="s">
        <v>612</v>
      </c>
      <c r="C13" s="9" t="s">
        <v>613</v>
      </c>
      <c r="D13" s="9" t="s">
        <v>614</v>
      </c>
      <c r="E13" s="10" t="s">
        <v>595</v>
      </c>
      <c r="F13" s="9">
        <v>20</v>
      </c>
      <c r="G13" s="21">
        <f t="shared" si="0"/>
        <v>600</v>
      </c>
      <c r="H13" s="21">
        <f t="shared" si="1"/>
        <v>120</v>
      </c>
      <c r="I13" s="9" t="s">
        <v>615</v>
      </c>
      <c r="J13" s="9" t="s">
        <v>35</v>
      </c>
      <c r="K13" s="13"/>
      <c r="L13" s="20"/>
      <c r="M13" s="20"/>
      <c r="N13" s="20"/>
      <c r="O13" s="13"/>
    </row>
    <row r="14" ht="18.75" customHeight="1" spans="1:15">
      <c r="A14" s="8">
        <v>7</v>
      </c>
      <c r="B14" s="9" t="s">
        <v>616</v>
      </c>
      <c r="C14" s="9" t="s">
        <v>617</v>
      </c>
      <c r="D14" s="9" t="s">
        <v>618</v>
      </c>
      <c r="E14" s="10" t="s">
        <v>595</v>
      </c>
      <c r="F14" s="9">
        <v>20</v>
      </c>
      <c r="G14" s="21">
        <f t="shared" si="0"/>
        <v>600</v>
      </c>
      <c r="H14" s="21">
        <f t="shared" si="1"/>
        <v>120</v>
      </c>
      <c r="I14" s="9" t="s">
        <v>619</v>
      </c>
      <c r="J14" s="9" t="s">
        <v>35</v>
      </c>
      <c r="K14" s="13"/>
      <c r="L14" s="20"/>
      <c r="M14" s="20"/>
      <c r="N14" s="20"/>
      <c r="O14" s="13"/>
    </row>
    <row r="15" ht="18.75" customHeight="1" spans="1:15">
      <c r="A15" s="8">
        <v>8</v>
      </c>
      <c r="B15" s="9" t="s">
        <v>620</v>
      </c>
      <c r="C15" s="9" t="s">
        <v>621</v>
      </c>
      <c r="D15" s="9" t="s">
        <v>622</v>
      </c>
      <c r="E15" s="10" t="s">
        <v>595</v>
      </c>
      <c r="F15" s="9">
        <v>10</v>
      </c>
      <c r="G15" s="21">
        <f t="shared" si="0"/>
        <v>300</v>
      </c>
      <c r="H15" s="21">
        <f t="shared" si="1"/>
        <v>60</v>
      </c>
      <c r="I15" s="9" t="s">
        <v>623</v>
      </c>
      <c r="J15" s="9" t="s">
        <v>35</v>
      </c>
      <c r="K15" s="13"/>
      <c r="L15" s="20"/>
      <c r="M15" s="20"/>
      <c r="N15" s="20"/>
      <c r="O15" s="13"/>
    </row>
    <row r="16" ht="18.75" customHeight="1" spans="1:15">
      <c r="A16" s="8">
        <v>9</v>
      </c>
      <c r="B16" s="9" t="s">
        <v>624</v>
      </c>
      <c r="C16" s="9" t="s">
        <v>625</v>
      </c>
      <c r="D16" s="9" t="s">
        <v>626</v>
      </c>
      <c r="E16" s="10" t="s">
        <v>595</v>
      </c>
      <c r="F16" s="9">
        <v>10</v>
      </c>
      <c r="G16" s="21">
        <f t="shared" si="0"/>
        <v>300</v>
      </c>
      <c r="H16" s="21">
        <f t="shared" si="1"/>
        <v>60</v>
      </c>
      <c r="I16" s="9" t="s">
        <v>627</v>
      </c>
      <c r="J16" s="9" t="s">
        <v>35</v>
      </c>
      <c r="K16" s="13"/>
      <c r="L16" s="20"/>
      <c r="M16" s="20"/>
      <c r="N16" s="20"/>
      <c r="O16" s="13"/>
    </row>
    <row r="17" ht="18.75" customHeight="1" spans="1:15">
      <c r="A17" s="8">
        <v>10</v>
      </c>
      <c r="B17" s="22" t="s">
        <v>628</v>
      </c>
      <c r="C17" s="22" t="s">
        <v>629</v>
      </c>
      <c r="D17" s="22" t="s">
        <v>630</v>
      </c>
      <c r="E17" s="10" t="s">
        <v>595</v>
      </c>
      <c r="F17" s="23">
        <v>100</v>
      </c>
      <c r="G17" s="21">
        <f t="shared" si="0"/>
        <v>3000</v>
      </c>
      <c r="H17" s="21">
        <f t="shared" si="1"/>
        <v>600</v>
      </c>
      <c r="I17" s="22" t="s">
        <v>631</v>
      </c>
      <c r="J17" s="22" t="s">
        <v>76</v>
      </c>
      <c r="K17" s="13"/>
      <c r="L17" s="20"/>
      <c r="M17" s="20"/>
      <c r="N17" s="20"/>
      <c r="O17" s="13"/>
    </row>
    <row r="18" ht="18.75" customHeight="1" spans="1:15">
      <c r="A18" s="8">
        <v>11</v>
      </c>
      <c r="B18" s="22" t="s">
        <v>632</v>
      </c>
      <c r="C18" s="22" t="s">
        <v>633</v>
      </c>
      <c r="D18" s="22" t="s">
        <v>634</v>
      </c>
      <c r="E18" s="10" t="s">
        <v>595</v>
      </c>
      <c r="F18" s="23">
        <v>160</v>
      </c>
      <c r="G18" s="21">
        <f t="shared" si="0"/>
        <v>4800</v>
      </c>
      <c r="H18" s="21">
        <f t="shared" si="1"/>
        <v>960</v>
      </c>
      <c r="I18" s="22" t="s">
        <v>635</v>
      </c>
      <c r="J18" s="22" t="s">
        <v>76</v>
      </c>
      <c r="K18" s="13"/>
      <c r="L18" s="20"/>
      <c r="M18" s="20"/>
      <c r="N18" s="20"/>
      <c r="O18" s="13"/>
    </row>
    <row r="19" ht="18.75" customHeight="1" spans="1:15">
      <c r="A19" s="8">
        <v>12</v>
      </c>
      <c r="B19" s="22" t="s">
        <v>636</v>
      </c>
      <c r="C19" s="22" t="s">
        <v>637</v>
      </c>
      <c r="D19" s="22" t="s">
        <v>638</v>
      </c>
      <c r="E19" s="10" t="s">
        <v>595</v>
      </c>
      <c r="F19" s="23">
        <v>90</v>
      </c>
      <c r="G19" s="21">
        <f t="shared" si="0"/>
        <v>2700</v>
      </c>
      <c r="H19" s="21">
        <f t="shared" si="1"/>
        <v>540</v>
      </c>
      <c r="I19" s="22" t="s">
        <v>639</v>
      </c>
      <c r="J19" s="22" t="s">
        <v>76</v>
      </c>
      <c r="K19" s="13"/>
      <c r="L19" s="20"/>
      <c r="M19" s="20"/>
      <c r="N19" s="20"/>
      <c r="O19" s="13"/>
    </row>
    <row r="20" ht="18.75" customHeight="1" spans="1:15">
      <c r="A20" s="8">
        <v>13</v>
      </c>
      <c r="B20" s="22" t="s">
        <v>640</v>
      </c>
      <c r="C20" s="22" t="s">
        <v>641</v>
      </c>
      <c r="D20" s="22" t="s">
        <v>642</v>
      </c>
      <c r="E20" s="10" t="s">
        <v>595</v>
      </c>
      <c r="F20" s="23">
        <v>180</v>
      </c>
      <c r="G20" s="21">
        <f t="shared" si="0"/>
        <v>5400</v>
      </c>
      <c r="H20" s="21">
        <f t="shared" si="1"/>
        <v>1080</v>
      </c>
      <c r="I20" s="22" t="s">
        <v>643</v>
      </c>
      <c r="J20" s="22" t="s">
        <v>76</v>
      </c>
      <c r="K20" s="13"/>
      <c r="L20" s="20"/>
      <c r="M20" s="20"/>
      <c r="N20" s="20"/>
      <c r="O20" s="13"/>
    </row>
    <row r="21" ht="18.75" customHeight="1" spans="1:15">
      <c r="A21" s="8">
        <v>14</v>
      </c>
      <c r="B21" s="22" t="s">
        <v>644</v>
      </c>
      <c r="C21" s="22" t="s">
        <v>645</v>
      </c>
      <c r="D21" s="22" t="s">
        <v>646</v>
      </c>
      <c r="E21" s="10" t="s">
        <v>595</v>
      </c>
      <c r="F21" s="23">
        <v>150</v>
      </c>
      <c r="G21" s="21">
        <f t="shared" si="0"/>
        <v>4500</v>
      </c>
      <c r="H21" s="21">
        <f t="shared" si="1"/>
        <v>900</v>
      </c>
      <c r="I21" s="22" t="s">
        <v>647</v>
      </c>
      <c r="J21" s="22" t="s">
        <v>76</v>
      </c>
      <c r="K21" s="13"/>
      <c r="L21" s="20"/>
      <c r="M21" s="20"/>
      <c r="N21" s="20"/>
      <c r="O21" s="13"/>
    </row>
    <row r="22" ht="18.75" customHeight="1" spans="1:15">
      <c r="A22" s="13" t="s">
        <v>94</v>
      </c>
      <c r="B22" s="13"/>
      <c r="C22" s="13"/>
      <c r="D22" s="13"/>
      <c r="E22" s="13"/>
      <c r="F22" s="14">
        <f>SUM(F8:F21)</f>
        <v>775</v>
      </c>
      <c r="G22" s="14">
        <f>SUM(G8:G21)</f>
        <v>23250</v>
      </c>
      <c r="H22" s="14">
        <f>SUM(H8:H21)</f>
        <v>4650</v>
      </c>
      <c r="I22" s="13"/>
      <c r="J22" s="13"/>
      <c r="K22" s="13"/>
      <c r="L22" s="20"/>
      <c r="M22" s="20"/>
      <c r="N22" s="20"/>
      <c r="O22" s="13"/>
    </row>
    <row r="23" ht="60" customHeight="1" spans="1:15">
      <c r="A23" s="15" t="s">
        <v>95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 t="s">
        <v>96</v>
      </c>
      <c r="M23" s="15"/>
      <c r="N23" s="15"/>
      <c r="O23" s="15"/>
    </row>
  </sheetData>
  <mergeCells count="6">
    <mergeCell ref="A2:L2"/>
    <mergeCell ref="A3:K3"/>
    <mergeCell ref="A4:L4"/>
    <mergeCell ref="C5:E5"/>
    <mergeCell ref="A23:K23"/>
    <mergeCell ref="L23:O23"/>
  </mergeCells>
  <conditionalFormatting sqref="B17:B21">
    <cfRule type="duplicateValues" dxfId="0" priority="3"/>
  </conditionalFormatting>
  <conditionalFormatting sqref="D1:D7 D22:D65528">
    <cfRule type="duplicateValues" dxfId="0" priority="7"/>
  </conditionalFormatting>
  <conditionalFormatting sqref="B17:C21">
    <cfRule type="duplicateValues" dxfId="0" priority="1"/>
    <cfRule type="duplicateValues" dxfId="0" priority="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程垓</vt:lpstr>
      <vt:lpstr>临湖集</vt:lpstr>
      <vt:lpstr>道沟</vt:lpstr>
      <vt:lpstr>东孙庄</vt:lpstr>
      <vt:lpstr>郭楼</vt:lpstr>
      <vt:lpstr>贾庄</vt:lpstr>
      <vt:lpstr>蒋集村</vt:lpstr>
      <vt:lpstr>倪王庄</vt:lpstr>
      <vt:lpstr>双楼村</vt:lpstr>
      <vt:lpstr>李集</vt:lpstr>
      <vt:lpstr>戚楼</vt:lpstr>
      <vt:lpstr>寿张集村</vt:lpstr>
      <vt:lpstr>四合兴</vt:lpstr>
      <vt:lpstr>西孙庄</vt:lpstr>
      <vt:lpstr>肖庄</vt:lpstr>
      <vt:lpstr>徐坊</vt:lpstr>
      <vt:lpstr>徐楼</vt:lpstr>
      <vt:lpstr>殷庄村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houmingxin</dc:creator>
  <cp:lastModifiedBy>Administrator</cp:lastModifiedBy>
  <dcterms:created xsi:type="dcterms:W3CDTF">2025-02-19T09:30:00Z</dcterms:created>
  <dcterms:modified xsi:type="dcterms:W3CDTF">2025-02-19T10:12:22Z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D668A057894441988E59B7586E940885</vt:lpwstr>
  </property>
  <property fmtid="{D5CDD505-2E9C-101B-9397-08002B2CF9AE}" pid="3" name="KSOProductBuildVer">
    <vt:lpwstr>2052-11.8.2.11718</vt:lpwstr>
  </property>
</Properties>
</file>